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P:\aepub\Service Contracts\CONTRACT\Jairo\AN ENVIRONMENTAL LABORATORY SERVICES\01 RFP\Addenda\addendum additional docs reference\PW-2S\Updated cells for PW-2s\"/>
    </mc:Choice>
  </mc:AlternateContent>
  <xr:revisionPtr revIDLastSave="0" documentId="10_ncr:100000_{B4EFD453-104B-44D0-9D51-08A57F80B947}" xr6:coauthVersionLast="31" xr6:coauthVersionMax="31" xr10:uidLastSave="{00000000-0000-0000-0000-000000000000}"/>
  <bookViews>
    <workbookView xWindow="0" yWindow="0" windowWidth="23040" windowHeight="9912" xr2:uid="{00000000-000D-0000-FFFF-FFFF00000000}"/>
  </bookViews>
  <sheets>
    <sheet name="Price Schedule" sheetId="2" r:id="rId1"/>
    <sheet name="Lists A-M" sheetId="4" r:id="rId2"/>
  </sheets>
  <definedNames>
    <definedName name="_xlnm.Print_Area" localSheetId="1">'Lists A-M'!$A$1:$C$66</definedName>
    <definedName name="_xlnm.Print_Area" localSheetId="0">'Price Schedule'!$A$1:$I$81</definedName>
    <definedName name="_xlnm.Print_Titles" localSheetId="0">'Price Schedule'!$5:$5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2" l="1"/>
  <c r="I42" i="2"/>
  <c r="I43" i="2"/>
  <c r="I34" i="2" l="1"/>
  <c r="I30" i="2"/>
  <c r="I25" i="2"/>
  <c r="I63" i="2" l="1"/>
  <c r="I64" i="2"/>
  <c r="I65" i="2"/>
  <c r="I66" i="2"/>
  <c r="I67" i="2"/>
  <c r="I68" i="2"/>
  <c r="I62" i="2"/>
  <c r="I61" i="2"/>
  <c r="I53" i="2" l="1"/>
  <c r="A10" i="2"/>
  <c r="I19" i="2"/>
  <c r="I60" i="2" l="1"/>
  <c r="I58" i="2"/>
  <c r="I57" i="2"/>
  <c r="I56" i="2"/>
  <c r="I55" i="2"/>
  <c r="I52" i="2"/>
  <c r="I51" i="2"/>
  <c r="I50" i="2"/>
  <c r="I48" i="2"/>
  <c r="I47" i="2"/>
  <c r="I46" i="2"/>
  <c r="I45" i="2"/>
  <c r="I44" i="2"/>
  <c r="I40" i="2"/>
  <c r="I39" i="2"/>
  <c r="I38" i="2"/>
  <c r="I37" i="2"/>
  <c r="I36" i="2"/>
  <c r="I33" i="2"/>
  <c r="I32" i="2"/>
  <c r="I31" i="2"/>
  <c r="I29" i="2"/>
  <c r="I28" i="2"/>
  <c r="I27" i="2"/>
  <c r="I26" i="2"/>
  <c r="I24" i="2"/>
  <c r="I22" i="2"/>
  <c r="I21" i="2"/>
  <c r="I20" i="2"/>
  <c r="I18" i="2"/>
  <c r="I17" i="2"/>
  <c r="I16" i="2"/>
  <c r="I15" i="2"/>
  <c r="I14" i="2"/>
  <c r="I13" i="2"/>
  <c r="I12" i="2"/>
  <c r="I11" i="2"/>
  <c r="I10" i="2"/>
  <c r="I7" i="2"/>
  <c r="I8" i="2"/>
  <c r="I69" i="2" l="1"/>
  <c r="A11" i="2"/>
  <c r="A12" i="2" s="1"/>
  <c r="A13" i="2" s="1"/>
  <c r="A14" i="2" s="1"/>
  <c r="A15" i="2" s="1"/>
  <c r="A16" i="2" s="1"/>
  <c r="A17" i="2" s="1"/>
  <c r="A18" i="2" s="1"/>
  <c r="A19" i="2" l="1"/>
  <c r="A20" i="2" s="1"/>
  <c r="A21" i="2" l="1"/>
  <c r="A22" i="2" s="1"/>
  <c r="A24" i="2" s="1"/>
  <c r="A25" i="2" s="1"/>
  <c r="A26" i="2" s="1"/>
  <c r="A27" i="2" s="1"/>
  <c r="A28" i="2" s="1"/>
  <c r="A29" i="2" s="1"/>
  <c r="A30" i="2" s="1"/>
  <c r="A31" i="2" s="1"/>
  <c r="A32" i="2" s="1"/>
  <c r="A33" i="2" s="1"/>
  <c r="A34" i="2" s="1"/>
  <c r="A36" i="2" s="1"/>
  <c r="A37" i="2" s="1"/>
  <c r="A38" i="2" s="1"/>
  <c r="A39" i="2" s="1"/>
  <c r="A40" i="2" s="1"/>
  <c r="A41" i="2" s="1"/>
  <c r="A42" i="2" s="1"/>
  <c r="A43" i="2" s="1"/>
  <c r="A44" i="2" s="1"/>
  <c r="A45" i="2" s="1"/>
  <c r="A46" i="2" s="1"/>
  <c r="A47" i="2" s="1"/>
  <c r="A48" i="2" s="1"/>
  <c r="A50" i="2" s="1"/>
  <c r="A51" i="2" s="1"/>
  <c r="A52" i="2" l="1"/>
  <c r="A53" i="2" s="1"/>
  <c r="A55" i="2" s="1"/>
  <c r="A56" i="2" s="1"/>
  <c r="A57" i="2" s="1"/>
  <c r="A58" i="2" l="1"/>
  <c r="A60" i="2" s="1"/>
  <c r="A61" i="2" s="1"/>
  <c r="A62" i="2" s="1"/>
  <c r="A63" i="2" s="1"/>
  <c r="A64" i="2" s="1"/>
  <c r="A65" i="2" s="1"/>
  <c r="A66" i="2" s="1"/>
  <c r="A67" i="2" s="1"/>
  <c r="A68" i="2" s="1"/>
</calcChain>
</file>

<file path=xl/sharedStrings.xml><?xml version="1.0" encoding="utf-8"?>
<sst xmlns="http://schemas.openxmlformats.org/spreadsheetml/2006/main" count="278" uniqueCount="267">
  <si>
    <t>No.</t>
  </si>
  <si>
    <t>Quantity
(per year)</t>
  </si>
  <si>
    <t xml:space="preserve">ARSENIC                                      </t>
  </si>
  <si>
    <t xml:space="preserve">CHROMIUM, HEXAVALENT                         </t>
  </si>
  <si>
    <t xml:space="preserve">CYANIDE                                      </t>
  </si>
  <si>
    <t xml:space="preserve">PERCHLORATE                                  </t>
  </si>
  <si>
    <t>NITRATE (AS N)</t>
  </si>
  <si>
    <t xml:space="preserve">NITRITE (AS N)                               </t>
  </si>
  <si>
    <t xml:space="preserve">2,3,7,8-TCDD (DIOXIN)                        </t>
  </si>
  <si>
    <t xml:space="preserve">DIQUAT                                       </t>
  </si>
  <si>
    <t xml:space="preserve">ENDOTHALL                                    </t>
  </si>
  <si>
    <t xml:space="preserve">GLYPHOSATE                                   </t>
  </si>
  <si>
    <t>MDL
Units</t>
  </si>
  <si>
    <t>ASBESTOS</t>
  </si>
  <si>
    <t>COPPER</t>
  </si>
  <si>
    <t>LEAD</t>
  </si>
  <si>
    <t>THIOBENCARB</t>
  </si>
  <si>
    <t>Polychlorinated Biphenyls</t>
  </si>
  <si>
    <t>2,4-D</t>
  </si>
  <si>
    <t>MANGANESE</t>
  </si>
  <si>
    <t>URANIUM</t>
  </si>
  <si>
    <t>ZINC</t>
  </si>
  <si>
    <t xml:space="preserve">MICROBIOLOGY </t>
  </si>
  <si>
    <t>ALKALINITY ( TOTAL, CARBONATE, BICARBONATE, HYDROXIDE)</t>
  </si>
  <si>
    <t>TOTAL HARDNESS</t>
  </si>
  <si>
    <t>CALCIUM</t>
  </si>
  <si>
    <t>MAGNESIUM</t>
  </si>
  <si>
    <t>SODIUM</t>
  </si>
  <si>
    <t>COLOR</t>
  </si>
  <si>
    <t>ODOR</t>
  </si>
  <si>
    <t>TURBIDITY</t>
  </si>
  <si>
    <t>FOAMING AGENT (MBAS)</t>
  </si>
  <si>
    <t>SPECIFIC CONDUCTANCE</t>
  </si>
  <si>
    <t>CHLORIDE</t>
  </si>
  <si>
    <t>SULFATE</t>
  </si>
  <si>
    <t>SILVER</t>
  </si>
  <si>
    <t>AMMONIA</t>
  </si>
  <si>
    <t xml:space="preserve">TOTAL TRIHALOMETHANE (TTHM ) </t>
  </si>
  <si>
    <t>HALOACETIC ACIDS ( HAA5 )</t>
  </si>
  <si>
    <t>GROSS ALPHA</t>
  </si>
  <si>
    <t>GROSS BETA</t>
  </si>
  <si>
    <t>RADIUM 226 &amp; 228</t>
  </si>
  <si>
    <t xml:space="preserve">SYNTHETIC ORGANIC CHEMICALS ( SOC ) </t>
  </si>
  <si>
    <t xml:space="preserve">INORGANIC CHEMICALS ( IC) </t>
  </si>
  <si>
    <t xml:space="preserve">RADIONUCLIDES </t>
  </si>
  <si>
    <t>GENERAL MINERAL , PHYSICAL , AND SECONDARY STANDARD</t>
  </si>
  <si>
    <t xml:space="preserve">ANALYTES </t>
  </si>
  <si>
    <t xml:space="preserve">METHOD </t>
  </si>
  <si>
    <t>VOLATILES AND DISINFECTION BY PRODUCTS</t>
  </si>
  <si>
    <t>TOTAL COLIFORM &amp; E.COLI</t>
  </si>
  <si>
    <t>HETEROTROPHIC PLATE COUNT  (HPC)</t>
  </si>
  <si>
    <t>MDL</t>
  </si>
  <si>
    <t>&lt;</t>
  </si>
  <si>
    <t>MPN/100mL</t>
  </si>
  <si>
    <t>mg/L</t>
  </si>
  <si>
    <t>NA</t>
  </si>
  <si>
    <t>ug/L</t>
  </si>
  <si>
    <t>NTU</t>
  </si>
  <si>
    <t>pg/L</t>
  </si>
  <si>
    <t>ORP</t>
  </si>
  <si>
    <t>µmhos/cm</t>
  </si>
  <si>
    <t>PCB</t>
  </si>
  <si>
    <t>EPA</t>
  </si>
  <si>
    <t>Environmental Protection Agency</t>
  </si>
  <si>
    <t>TAT</t>
  </si>
  <si>
    <t>FNU</t>
  </si>
  <si>
    <t>TST</t>
  </si>
  <si>
    <t>Test of Significant Toxicity</t>
  </si>
  <si>
    <t xml:space="preserve">TIE </t>
  </si>
  <si>
    <t>Toxicity Identification Evaluation</t>
  </si>
  <si>
    <t>MFL</t>
  </si>
  <si>
    <t xml:space="preserve"> ____________%</t>
  </si>
  <si>
    <t>SM</t>
  </si>
  <si>
    <t>Standard Method</t>
  </si>
  <si>
    <t>Turnaround Time</t>
  </si>
  <si>
    <t>Not Applicable</t>
  </si>
  <si>
    <t>Most Probable Number per 100 Milliliters</t>
  </si>
  <si>
    <t>Milligrams per Liter</t>
  </si>
  <si>
    <t>Micrograms per Liter</t>
  </si>
  <si>
    <t>Picograms per Liter</t>
  </si>
  <si>
    <t xml:space="preserve">Micromhos per Centimeter </t>
  </si>
  <si>
    <t>Less than</t>
  </si>
  <si>
    <t>Formazine Nephelometric Unit</t>
  </si>
  <si>
    <t>Method Detection Limit</t>
  </si>
  <si>
    <t>Million Fibers per Liter</t>
  </si>
  <si>
    <t xml:space="preserve">Nephelometric Turbidity Units </t>
  </si>
  <si>
    <t>Oxidation Reduction Potential</t>
  </si>
  <si>
    <t>ABBREVIATIONS AND UNITS OF MEASUREMENT</t>
  </si>
  <si>
    <t>BENTAZON</t>
  </si>
  <si>
    <t>DINOSEB</t>
  </si>
  <si>
    <t>PENTACHLOROPHENOL</t>
  </si>
  <si>
    <t>SILVEX (2,4,5-TP)</t>
  </si>
  <si>
    <t>CARBOFURAN</t>
  </si>
  <si>
    <t>OXAMYL</t>
  </si>
  <si>
    <t xml:space="preserve">ALUMINUM </t>
  </si>
  <si>
    <t xml:space="preserve">ANTIMONY </t>
  </si>
  <si>
    <t xml:space="preserve">ARSENIC  </t>
  </si>
  <si>
    <t xml:space="preserve">BARIUM  </t>
  </si>
  <si>
    <t xml:space="preserve">BERYLLIUM </t>
  </si>
  <si>
    <t xml:space="preserve">NICKEL         </t>
  </si>
  <si>
    <t xml:space="preserve">SELENIUM      </t>
  </si>
  <si>
    <t xml:space="preserve">CADMIUM  </t>
  </si>
  <si>
    <t xml:space="preserve">CHROMIUM (TOTAL)  </t>
  </si>
  <si>
    <t>ALACHLOR</t>
  </si>
  <si>
    <t>CHLORDANE</t>
  </si>
  <si>
    <t>ENDRIN</t>
  </si>
  <si>
    <t>HEPTACHLOR</t>
  </si>
  <si>
    <t>HEPTACHLOR EPOXIDE</t>
  </si>
  <si>
    <t>HEXACHLOROBENZENE</t>
  </si>
  <si>
    <t>HEXACHLOROCYCLOPENTADIENE</t>
  </si>
  <si>
    <t>METHOXYCHLOR</t>
  </si>
  <si>
    <t>TOXAPHENE</t>
  </si>
  <si>
    <t>LINDANE</t>
  </si>
  <si>
    <t>VOC FULL LIST</t>
  </si>
  <si>
    <t>LIST (B)</t>
  </si>
  <si>
    <t>CARBON TETRACHLORIDE</t>
  </si>
  <si>
    <t>CHLOROBENZENE</t>
  </si>
  <si>
    <t>CHLOROETHANE</t>
  </si>
  <si>
    <t>CHLOROMETHANE</t>
  </si>
  <si>
    <t>CIS-1,2-DICHLOROETHYLENE</t>
  </si>
  <si>
    <t>CIS-1,3-DICHLOROPROPENE</t>
  </si>
  <si>
    <t>DIBROMOMETHANE</t>
  </si>
  <si>
    <t>DICHLORODIFLUOROMETHANE</t>
  </si>
  <si>
    <t>ETHYLBENZENE</t>
  </si>
  <si>
    <t>HEXACHLOROBUTADIENE</t>
  </si>
  <si>
    <t>ISOPROPYLBENZENE</t>
  </si>
  <si>
    <t>NAPHTHALENE</t>
  </si>
  <si>
    <t>N-BUTYLBENZENE</t>
  </si>
  <si>
    <t>N-PROPYLBENZENE</t>
  </si>
  <si>
    <t>P-ISOPROPYLTOLUENE</t>
  </si>
  <si>
    <t>SEC-BUTYLBENZENE</t>
  </si>
  <si>
    <t>STYRENE</t>
  </si>
  <si>
    <t>TERT-BUTYLBENZENE</t>
  </si>
  <si>
    <t>TETRACHLOROETHYLENE (PCE)</t>
  </si>
  <si>
    <t>TOLUENE</t>
  </si>
  <si>
    <t>TOTAL TRIHALOMETHANES</t>
  </si>
  <si>
    <t>TRANS-1,2-DICHLOROETHYLENE</t>
  </si>
  <si>
    <t>TRANS-1,3-DICHLOROPROPYLENE</t>
  </si>
  <si>
    <t>TRICHLOROETHENE</t>
  </si>
  <si>
    <t>TRICHLOROFLUOROMETHANE</t>
  </si>
  <si>
    <t>VINYL CHLORIDE</t>
  </si>
  <si>
    <t>METHYL TERT-BUTYL ETHER (MTBE)</t>
  </si>
  <si>
    <t>METHYLENE CHLORIDE</t>
  </si>
  <si>
    <t>TOTAL XYLENES (M, P &amp; O)</t>
  </si>
  <si>
    <t>1,1,1,2-TETRACHLOROETHANE</t>
  </si>
  <si>
    <t>1,1,1-TRICHLOROETHANE</t>
  </si>
  <si>
    <t>1,1,2,2-TETRACHLOROETHANE</t>
  </si>
  <si>
    <t>1,1,2-TRICHLOROETHANE</t>
  </si>
  <si>
    <t>1,1,2-TRICHLOROTRIFLUOROETHANE</t>
  </si>
  <si>
    <t>1,1-DICHLOROETHANE</t>
  </si>
  <si>
    <t>1,1-DICHLOROETHYLENE</t>
  </si>
  <si>
    <t>1,1-DICHLOROPROPENE</t>
  </si>
  <si>
    <t>1,2,3-TRICHLOROBENZENE</t>
  </si>
  <si>
    <t>1,2,3-TRICHLOROPROPANE</t>
  </si>
  <si>
    <t>1,2,4-TRICHLOROBENZENE</t>
  </si>
  <si>
    <t>1,2,4-TRIMETHYLBENZENE</t>
  </si>
  <si>
    <t>1,2-DICHLOROBENZENE</t>
  </si>
  <si>
    <t>1,2-DICHLOROETHANE</t>
  </si>
  <si>
    <t>1,2-DICHLOROPROPANE</t>
  </si>
  <si>
    <t>1,3,5-TRIMETHYLBENZENE</t>
  </si>
  <si>
    <t>1,3-DICHLOROBENZENE</t>
  </si>
  <si>
    <t>1,3-DICHLOROPROPANE</t>
  </si>
  <si>
    <t>1,3-DICHLOROPROPENE (TOTAL)</t>
  </si>
  <si>
    <t>1,4-DICHLOROBENZENE</t>
  </si>
  <si>
    <t>2,2-DICHLOROPROPANE</t>
  </si>
  <si>
    <t>2-CHLOROETHYL VINYL ETHER</t>
  </si>
  <si>
    <t>2-CHLOROTOLUENE</t>
  </si>
  <si>
    <t>4-BROMOFLUOROBENZENE (SS)</t>
  </si>
  <si>
    <t>4-CHLOROTOLUENE</t>
  </si>
  <si>
    <t>BENZENE</t>
  </si>
  <si>
    <t>BROMOBENZENE</t>
  </si>
  <si>
    <t>BROMOCHLOROMETHANE</t>
  </si>
  <si>
    <t>BROMOMETHANE</t>
  </si>
  <si>
    <t>LIST (A)</t>
  </si>
  <si>
    <r>
      <t xml:space="preserve">The following table provides an estimate of WWD's annual drinking water program testing requirements.  Required analyses shall be performed by laboratories certified by the State Water Resources Control Board to perform such analyses pursuant to Article 3, commencing with section 100825, of Chapter 4 of Part 1 of Division 101, Health and Safety Code. Unless directed otherwise by the State Board, analyses shall be made in accordance with U.S. EPA approved methods as prescribed at 40 Code of Federal Regulations parts 141.21 through 141.42, 141.66, and 141.89.  Proposer shall also maintain Environmental Laboratory Accreditation Program (ELAP) certification for Field of Testing (FOT) subgroups, and special analysis for the following: </t>
    </r>
    <r>
      <rPr>
        <b/>
        <sz val="12"/>
        <color rgb="FF000000"/>
        <rFont val="Arial"/>
        <family val="2"/>
      </rPr>
      <t>FOT 101</t>
    </r>
    <r>
      <rPr>
        <sz val="12"/>
        <color rgb="FF000000"/>
        <rFont val="Arial"/>
        <family val="2"/>
      </rPr>
      <t xml:space="preserve"> - Microbiology of Drinking Water, </t>
    </r>
    <r>
      <rPr>
        <b/>
        <sz val="12"/>
        <color rgb="FF000000"/>
        <rFont val="Arial"/>
        <family val="2"/>
      </rPr>
      <t>FOT 102</t>
    </r>
    <r>
      <rPr>
        <sz val="12"/>
        <color rgb="FF000000"/>
        <rFont val="Arial"/>
        <family val="2"/>
      </rPr>
      <t xml:space="preserve"> -Inorganic Chemistry of Drinking Water, </t>
    </r>
    <r>
      <rPr>
        <b/>
        <sz val="12"/>
        <color rgb="FF000000"/>
        <rFont val="Arial"/>
        <family val="2"/>
      </rPr>
      <t>FOT 103</t>
    </r>
    <r>
      <rPr>
        <sz val="12"/>
        <color rgb="FF000000"/>
        <rFont val="Arial"/>
        <family val="2"/>
      </rPr>
      <t xml:space="preserve"> - Toxic Chemical Elements of Drinking Water, </t>
    </r>
    <r>
      <rPr>
        <b/>
        <sz val="12"/>
        <color rgb="FF000000"/>
        <rFont val="Arial"/>
        <family val="2"/>
      </rPr>
      <t>FOT 104</t>
    </r>
    <r>
      <rPr>
        <sz val="12"/>
        <color rgb="FF000000"/>
        <rFont val="Arial"/>
        <family val="2"/>
      </rPr>
      <t xml:space="preserve"> - Volatile Organic Chemistry of Drinking Water, </t>
    </r>
    <r>
      <rPr>
        <b/>
        <sz val="12"/>
        <color rgb="FF000000"/>
        <rFont val="Arial"/>
        <family val="2"/>
      </rPr>
      <t>FOT 105</t>
    </r>
    <r>
      <rPr>
        <sz val="12"/>
        <color rgb="FF000000"/>
        <rFont val="Arial"/>
        <family val="2"/>
      </rPr>
      <t xml:space="preserve"> - Semi-volatile Organic Chemistry of Drinking Water, </t>
    </r>
    <r>
      <rPr>
        <b/>
        <sz val="12"/>
        <color rgb="FF000000"/>
        <rFont val="Arial"/>
        <family val="2"/>
      </rPr>
      <t>FOT 106</t>
    </r>
    <r>
      <rPr>
        <sz val="12"/>
        <color rgb="FF000000"/>
        <rFont val="Arial"/>
        <family val="2"/>
      </rPr>
      <t xml:space="preserve"> - Radiochemistry of Drinking Water.</t>
    </r>
  </si>
  <si>
    <t>Unit Cost
($)</t>
  </si>
  <si>
    <t>Total
($)</t>
  </si>
  <si>
    <t xml:space="preserve"> Required
TAT </t>
  </si>
  <si>
    <t>ANALYTICAL METHOD REQUIREMENTS
WATERWORKS DIVISION (WWD)</t>
  </si>
  <si>
    <t>The undersigned Proposer offers to perform the work described in the Request for Proposal (RFP) for the following price(s).  The Proposer's rate(s) (hourly, monthly, etc.) shall include all administrative costs, labor, supervision, overtime,  materials, transportation , taxes, equipment, sample containers, supplies, and laboratory consultation unless stated otherwise in the RFP.  It is understood and agreed that quantities may vary for any project and the unit prices quoted in the Schedule of Prices will apply to the actual quantities, whatever they may be.  Required turnaround times ("Required TAT") are listed in business days (i.e., 5 business days per week) and can be changed on a per project basis with Program Manager approval.  Although not anticipated, the County may request analysis for test methods or additional laboratory services not listed below. Any test not listed on this Schedule of Prices will be paid at the Proposer's current published prices which include all costs for the testing as described above.</t>
  </si>
  <si>
    <t>TOTAL MICROCYSTINS</t>
  </si>
  <si>
    <t>NODULARIN</t>
  </si>
  <si>
    <t>CYLINDROSPERMOPSIN</t>
  </si>
  <si>
    <t>ANATOXIN-A</t>
  </si>
  <si>
    <t>GERMANIUM</t>
  </si>
  <si>
    <t>ALPHA-HEXACHLOROCYCLOHEXANE</t>
  </si>
  <si>
    <t>PROFENOFOS</t>
  </si>
  <si>
    <t>CHLORPYRIFOS</t>
  </si>
  <si>
    <t>DIMETHIPIN</t>
  </si>
  <si>
    <t>TOTAL PERMETHRIN(CIS- AND TRANS-)</t>
  </si>
  <si>
    <t>ETHOPROP</t>
  </si>
  <si>
    <t>TRIBUFOS</t>
  </si>
  <si>
    <t>HAA5</t>
  </si>
  <si>
    <t>HAA9</t>
  </si>
  <si>
    <t>1-BUTANOL</t>
  </si>
  <si>
    <t>2-PROPEN-1-OL</t>
  </si>
  <si>
    <t>2-METHOXYETHANOL</t>
  </si>
  <si>
    <t>O-TOLUIDINE</t>
  </si>
  <si>
    <t>QUINOLINE</t>
  </si>
  <si>
    <t>BUTYLATED HYDROXYANISOLE</t>
  </si>
  <si>
    <t>FOURTH UNREGULATED CONTAMINANT MONITORING RULE (UCMR 4 )</t>
  </si>
  <si>
    <t>METHYL ETHYL KETONE (MEK)</t>
  </si>
  <si>
    <t>METHYL ISOBUTYL KETONE (MIBK)</t>
  </si>
  <si>
    <t>PICLORAM</t>
  </si>
  <si>
    <t>POLYCHLORINATED BIPHENYLS (PCBs)</t>
  </si>
  <si>
    <t>DALAPON</t>
  </si>
  <si>
    <t>ALTRAZINE</t>
  </si>
  <si>
    <t>BENZOPYRENE</t>
  </si>
  <si>
    <t>DEHA</t>
  </si>
  <si>
    <t>DEHP</t>
  </si>
  <si>
    <t>MOLINATE</t>
  </si>
  <si>
    <t>SIMAZINE</t>
  </si>
  <si>
    <t>ETHYLENE DIBROMIDE(EDB)</t>
  </si>
  <si>
    <t>DIBROMOCHLOROPROPANE (DBCP)</t>
  </si>
  <si>
    <t>MERCURY</t>
  </si>
  <si>
    <t>THALLIUM</t>
  </si>
  <si>
    <t>LIST (G)</t>
  </si>
  <si>
    <t>TOTAL DISSOLVED SOLID (TDS)</t>
  </si>
  <si>
    <t>CHLOROPHONOXY HERBICIDES</t>
  </si>
  <si>
    <t>EDB/DBCP</t>
  </si>
  <si>
    <t>SEMIVOLATILES</t>
  </si>
  <si>
    <t>ALDICARBS</t>
  </si>
  <si>
    <t>METALS</t>
  </si>
  <si>
    <t>IRON</t>
  </si>
  <si>
    <t>1,2,3-TCP</t>
  </si>
  <si>
    <t>ORGANOCHLORINE PESTICIDE/PCBs</t>
  </si>
  <si>
    <t>HAA6Br</t>
  </si>
  <si>
    <t>OXYFLUORFEN</t>
  </si>
  <si>
    <t>TEBUCONAZOLE</t>
  </si>
  <si>
    <t xml:space="preserve">DBP </t>
  </si>
  <si>
    <t>MICROCYSTINS</t>
  </si>
  <si>
    <t>MICROCYSTIN-LA</t>
  </si>
  <si>
    <t>MICROCYSTIN-LF</t>
  </si>
  <si>
    <t>MICROCYSTIN-LR</t>
  </si>
  <si>
    <t>MICROCYSTIN-LY</t>
  </si>
  <si>
    <t>MICROCYSTIN-RR</t>
  </si>
  <si>
    <t>MICROCYSTIN-YR</t>
  </si>
  <si>
    <t>LIST (H)</t>
  </si>
  <si>
    <t>LIST (J)</t>
  </si>
  <si>
    <t>TOXIN</t>
  </si>
  <si>
    <t xml:space="preserve">PESTICIDES </t>
  </si>
  <si>
    <t xml:space="preserve">ALCOHOL </t>
  </si>
  <si>
    <t>SEMIVOLATILES UNREGULATED</t>
  </si>
  <si>
    <t>LIST (H)*</t>
  </si>
  <si>
    <t>LIST (I)*</t>
  </si>
  <si>
    <t>LIST (M)*</t>
  </si>
  <si>
    <t>* - REFER TO NEXT PAGE  FOR FULL LIST OF ANALYTES, "LISTS (A) - (M)"</t>
  </si>
  <si>
    <t>LIST (J)*</t>
  </si>
  <si>
    <t>LIST (K)*</t>
  </si>
  <si>
    <t>LIST (L)*</t>
  </si>
  <si>
    <t xml:space="preserve">LIST (C) </t>
  </si>
  <si>
    <t xml:space="preserve">LIST (D) </t>
  </si>
  <si>
    <t xml:space="preserve">LIST (E) </t>
  </si>
  <si>
    <t xml:space="preserve">LIST (F) </t>
  </si>
  <si>
    <t xml:space="preserve">LIST (E)*  </t>
  </si>
  <si>
    <t xml:space="preserve">LIST (D)*  </t>
  </si>
  <si>
    <t xml:space="preserve">LIST (C)*  </t>
  </si>
  <si>
    <t xml:space="preserve">LIST (B)*  </t>
  </si>
  <si>
    <t xml:space="preserve">LIST (A)*  </t>
  </si>
  <si>
    <t xml:space="preserve">LIST (F)*  </t>
  </si>
  <si>
    <t xml:space="preserve">LIST (G)*  </t>
  </si>
  <si>
    <t>LIST (K)</t>
  </si>
  <si>
    <t>LIST (L)</t>
  </si>
  <si>
    <t>LIST (M)</t>
  </si>
  <si>
    <t>LIST (I)</t>
  </si>
  <si>
    <t>WATERWORKS DIVISION'S FULL LIST OF ANALYTES</t>
  </si>
  <si>
    <t xml:space="preserve">TOTAL PROPOSED ANNUAL PRICE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</si>
</sst>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0"/>
      <color indexed="8"/>
      <name val="Arial"/>
      <family val="2"/>
    </font>
    <font>
      <sz val="12"/>
      <color theme="1"/>
      <name val="Arial"/>
      <family val="2"/>
    </font>
    <font>
      <sz val="12"/>
      <color rgb="FF000000"/>
      <name val="Arial"/>
      <family val="2"/>
    </font>
    <font>
      <b/>
      <sz val="12"/>
      <color theme="1"/>
      <name val="Arial"/>
      <family val="2"/>
    </font>
    <font>
      <b/>
      <sz val="12"/>
      <color rgb="FF000000"/>
      <name val="Arial"/>
      <family val="2"/>
    </font>
    <font>
      <sz val="12"/>
      <color rgb="FFFF0000"/>
      <name val="Arial"/>
      <family val="2"/>
    </font>
    <font>
      <b/>
      <u/>
      <sz val="12"/>
      <color theme="1"/>
      <name val="Arial"/>
      <family val="2"/>
    </font>
    <font>
      <sz val="12"/>
      <name val="Arial"/>
      <family val="2"/>
    </font>
    <font>
      <sz val="11"/>
      <color theme="1"/>
      <name val="Calibri"/>
      <family val="2"/>
      <scheme val="minor"/>
    </font>
    <font>
      <b/>
      <sz val="16"/>
      <color theme="1"/>
      <name val="Arial"/>
      <family val="2"/>
    </font>
    <font>
      <b/>
      <sz val="16"/>
      <color rgb="FFFF0000"/>
      <name val="Arial"/>
      <family val="2"/>
    </font>
    <font>
      <sz val="16"/>
      <color theme="1"/>
      <name val="Arial"/>
      <family val="2"/>
    </font>
    <font>
      <sz val="16"/>
      <color indexed="8"/>
      <name val="Arial"/>
      <family val="2"/>
    </font>
    <font>
      <b/>
      <u/>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0" fontId="1" fillId="0" borderId="0"/>
    <xf numFmtId="44" fontId="9" fillId="0" borderId="0" applyFont="0" applyFill="0" applyBorder="0" applyAlignment="0" applyProtection="0"/>
  </cellStyleXfs>
  <cellXfs count="112">
    <xf numFmtId="0" fontId="0" fillId="0" borderId="0" xfId="0"/>
    <xf numFmtId="0" fontId="3" fillId="0" borderId="0" xfId="2" applyFont="1" applyAlignment="1">
      <alignment vertical="center"/>
    </xf>
    <xf numFmtId="0" fontId="2" fillId="0" borderId="0" xfId="0" applyFont="1"/>
    <xf numFmtId="0" fontId="5" fillId="0" borderId="0" xfId="2" applyFont="1" applyBorder="1" applyAlignment="1">
      <alignment horizontal="center" vertical="center"/>
    </xf>
    <xf numFmtId="0" fontId="3" fillId="0" borderId="0" xfId="2" applyFont="1" applyBorder="1" applyAlignment="1">
      <alignment vertical="center"/>
    </xf>
    <xf numFmtId="0" fontId="3" fillId="0" borderId="0" xfId="2" applyFont="1" applyBorder="1" applyAlignment="1">
      <alignment horizontal="left" vertical="top" wrapText="1"/>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0" borderId="0" xfId="0" applyFont="1" applyAlignment="1">
      <alignment horizontal="left"/>
    </xf>
    <xf numFmtId="0" fontId="7" fillId="0" borderId="0" xfId="0" applyFont="1"/>
    <xf numFmtId="0" fontId="3" fillId="0" borderId="0" xfId="2" applyFont="1" applyAlignment="1">
      <alignment horizontal="left" vertical="center"/>
    </xf>
    <xf numFmtId="0" fontId="8" fillId="0" borderId="0" xfId="2" applyFont="1" applyAlignment="1">
      <alignment horizontal="left" vertical="center" wrapText="1"/>
    </xf>
    <xf numFmtId="0" fontId="8" fillId="0" borderId="0" xfId="2" applyFont="1" applyAlignment="1">
      <alignment vertical="center"/>
    </xf>
    <xf numFmtId="0" fontId="8" fillId="0" borderId="0" xfId="2" applyFont="1" applyAlignment="1">
      <alignment horizontal="left" vertical="center"/>
    </xf>
    <xf numFmtId="0" fontId="8" fillId="0" borderId="0" xfId="2" applyFont="1" applyAlignment="1">
      <alignment horizontal="center" vertical="center"/>
    </xf>
    <xf numFmtId="0" fontId="8" fillId="0" borderId="0" xfId="2" applyFont="1" applyAlignment="1">
      <alignment horizontal="right" vertical="center"/>
    </xf>
    <xf numFmtId="0" fontId="8" fillId="0" borderId="0" xfId="2" applyFont="1" applyFill="1" applyAlignment="1">
      <alignment horizontal="left" vertical="center"/>
    </xf>
    <xf numFmtId="0" fontId="8" fillId="0" borderId="0" xfId="2" applyFont="1" applyFill="1" applyAlignment="1">
      <alignment vertical="center"/>
    </xf>
    <xf numFmtId="0" fontId="2" fillId="2" borderId="2"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6" fillId="2" borderId="1" xfId="0" applyFont="1" applyFill="1" applyBorder="1" applyAlignment="1">
      <alignment horizontal="left" wrapText="1"/>
    </xf>
    <xf numFmtId="0" fontId="2" fillId="2" borderId="3" xfId="0" applyFont="1" applyFill="1" applyBorder="1" applyAlignment="1">
      <alignment horizontal="left" wrapText="1"/>
    </xf>
    <xf numFmtId="0" fontId="2" fillId="2" borderId="6" xfId="0" applyFont="1" applyFill="1" applyBorder="1" applyAlignment="1">
      <alignment horizontal="left" wrapText="1"/>
    </xf>
    <xf numFmtId="0" fontId="2" fillId="0" borderId="0" xfId="0" applyFont="1" applyAlignment="1">
      <alignment horizontal="left" wrapText="1"/>
    </xf>
    <xf numFmtId="0" fontId="8" fillId="0" borderId="0" xfId="2" applyFont="1" applyAlignment="1">
      <alignment vertical="center" wrapText="1"/>
    </xf>
    <xf numFmtId="0" fontId="2" fillId="0" borderId="0" xfId="0" applyFont="1" applyBorder="1"/>
    <xf numFmtId="0" fontId="2" fillId="0" borderId="0" xfId="0" applyFont="1" applyBorder="1" applyAlignment="1"/>
    <xf numFmtId="0" fontId="2" fillId="2" borderId="9" xfId="0" applyFont="1" applyFill="1" applyBorder="1" applyAlignment="1">
      <alignment horizontal="left"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6" fillId="0" borderId="0" xfId="0" applyFont="1" applyAlignment="1">
      <alignment horizontal="left"/>
    </xf>
    <xf numFmtId="0" fontId="2" fillId="2" borderId="13" xfId="0" applyFont="1" applyFill="1" applyBorder="1" applyAlignment="1">
      <alignment horizontal="center" vertical="center"/>
    </xf>
    <xf numFmtId="44" fontId="2" fillId="0" borderId="0" xfId="3" applyFont="1"/>
    <xf numFmtId="44" fontId="8" fillId="0" borderId="0" xfId="3" applyFont="1" applyAlignment="1">
      <alignment vertical="center"/>
    </xf>
    <xf numFmtId="0" fontId="8" fillId="0" borderId="0" xfId="2" applyFont="1" applyBorder="1" applyAlignment="1">
      <alignment horizontal="right" vertical="center"/>
    </xf>
    <xf numFmtId="0" fontId="8" fillId="0" borderId="0" xfId="2" applyFont="1" applyBorder="1" applyAlignment="1">
      <alignment vertical="center"/>
    </xf>
    <xf numFmtId="0" fontId="2" fillId="0" borderId="0" xfId="0" applyFont="1" applyBorder="1" applyAlignment="1">
      <alignment horizontal="center"/>
    </xf>
    <xf numFmtId="0" fontId="2" fillId="0" borderId="0" xfId="0" applyFont="1" applyBorder="1" applyAlignment="1">
      <alignment horizontal="justify" vertical="center"/>
    </xf>
    <xf numFmtId="0" fontId="10" fillId="0" borderId="0" xfId="0" applyFont="1" applyBorder="1"/>
    <xf numFmtId="0" fontId="11" fillId="0" borderId="0" xfId="0" applyFont="1" applyBorder="1"/>
    <xf numFmtId="0" fontId="11" fillId="0" borderId="0" xfId="0" applyFont="1" applyFill="1" applyBorder="1"/>
    <xf numFmtId="0" fontId="12" fillId="0" borderId="0" xfId="0" applyFont="1" applyBorder="1"/>
    <xf numFmtId="0" fontId="13" fillId="0" borderId="0" xfId="1" applyFont="1" applyFill="1" applyBorder="1"/>
    <xf numFmtId="0" fontId="12" fillId="0" borderId="0" xfId="0" applyFont="1" applyFill="1" applyBorder="1"/>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left"/>
      <protection locked="0"/>
    </xf>
    <xf numFmtId="0" fontId="2" fillId="2" borderId="4"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2" borderId="9"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0" borderId="9" xfId="0" applyFont="1" applyBorder="1" applyAlignment="1" applyProtection="1">
      <alignment horizontal="center"/>
      <protection locked="0"/>
    </xf>
    <xf numFmtId="0" fontId="2" fillId="2" borderId="7" xfId="0" applyFont="1" applyFill="1" applyBorder="1" applyAlignment="1" applyProtection="1">
      <alignment horizontal="left"/>
      <protection locked="0"/>
    </xf>
    <xf numFmtId="0" fontId="6" fillId="2" borderId="2" xfId="0" applyFont="1" applyFill="1" applyBorder="1" applyAlignment="1">
      <alignment horizontal="left" wrapText="1"/>
    </xf>
    <xf numFmtId="0" fontId="6" fillId="2" borderId="7" xfId="0" applyFont="1" applyFill="1" applyBorder="1" applyAlignment="1">
      <alignment horizontal="left" wrapText="1"/>
    </xf>
    <xf numFmtId="0" fontId="2" fillId="2" borderId="7" xfId="0" applyFont="1" applyFill="1" applyBorder="1" applyAlignment="1" applyProtection="1">
      <alignment horizontal="center"/>
      <protection locked="0"/>
    </xf>
    <xf numFmtId="0" fontId="6" fillId="2" borderId="3" xfId="0" applyFont="1" applyFill="1" applyBorder="1" applyAlignment="1">
      <alignment horizontal="left" wrapText="1"/>
    </xf>
    <xf numFmtId="0" fontId="2" fillId="2" borderId="10" xfId="0" applyFont="1" applyFill="1" applyBorder="1" applyAlignment="1">
      <alignment horizontal="center" vertical="center"/>
    </xf>
    <xf numFmtId="0" fontId="3" fillId="0" borderId="0" xfId="2" applyFont="1" applyBorder="1" applyAlignment="1">
      <alignment horizontal="right" vertical="center"/>
    </xf>
    <xf numFmtId="0" fontId="2" fillId="0" borderId="0" xfId="0" applyFont="1" applyBorder="1" applyAlignment="1">
      <alignment horizontal="left" vertical="center" indent="15"/>
    </xf>
    <xf numFmtId="0" fontId="5" fillId="0" borderId="0" xfId="2" applyFont="1" applyBorder="1" applyAlignment="1">
      <alignment vertical="center"/>
    </xf>
    <xf numFmtId="0" fontId="3" fillId="0" borderId="0" xfId="2" applyFont="1" applyBorder="1" applyAlignment="1">
      <alignment horizontal="center" vertical="center"/>
    </xf>
    <xf numFmtId="0" fontId="14" fillId="0" borderId="0" xfId="0" applyFont="1" applyBorder="1"/>
    <xf numFmtId="0" fontId="14" fillId="0" borderId="0" xfId="0" applyFont="1" applyFill="1" applyBorder="1"/>
    <xf numFmtId="0" fontId="2" fillId="0" borderId="2" xfId="0" applyFont="1" applyFill="1" applyBorder="1" applyAlignment="1">
      <alignment horizontal="center"/>
    </xf>
    <xf numFmtId="0" fontId="2" fillId="0" borderId="1" xfId="0" applyFont="1" applyFill="1" applyBorder="1" applyAlignment="1">
      <alignment horizontal="center"/>
    </xf>
    <xf numFmtId="0" fontId="2" fillId="0" borderId="3" xfId="0" applyFont="1" applyFill="1" applyBorder="1" applyAlignment="1">
      <alignment horizontal="center"/>
    </xf>
    <xf numFmtId="0" fontId="2" fillId="0" borderId="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wrapText="1"/>
    </xf>
    <xf numFmtId="0" fontId="4" fillId="2" borderId="19" xfId="0" applyFont="1" applyFill="1" applyBorder="1" applyAlignment="1">
      <alignment horizontal="center"/>
    </xf>
    <xf numFmtId="0" fontId="4" fillId="2" borderId="19" xfId="0" applyFont="1" applyFill="1" applyBorder="1" applyAlignment="1">
      <alignment horizontal="center" vertical="center" wrapText="1"/>
    </xf>
    <xf numFmtId="44" fontId="4" fillId="2" borderId="20" xfId="3" applyFont="1" applyFill="1" applyBorder="1" applyAlignment="1">
      <alignment horizontal="center" wrapText="1"/>
    </xf>
    <xf numFmtId="0" fontId="2" fillId="2" borderId="13" xfId="0" applyFont="1" applyFill="1" applyBorder="1" applyAlignment="1">
      <alignment horizontal="center"/>
    </xf>
    <xf numFmtId="0" fontId="2" fillId="2" borderId="24" xfId="0" applyFont="1" applyFill="1" applyBorder="1" applyAlignment="1">
      <alignment horizontal="center" vertical="center"/>
    </xf>
    <xf numFmtId="0" fontId="2" fillId="0" borderId="3" xfId="0" applyFont="1" applyBorder="1" applyAlignment="1" applyProtection="1">
      <alignment horizontal="center"/>
      <protection locked="0"/>
    </xf>
    <xf numFmtId="0" fontId="2" fillId="2" borderId="26" xfId="0" applyFont="1" applyFill="1" applyBorder="1" applyAlignment="1">
      <alignment horizontal="right" vertical="center"/>
    </xf>
    <xf numFmtId="0" fontId="2" fillId="2" borderId="27" xfId="0" applyFont="1" applyFill="1" applyBorder="1" applyAlignment="1">
      <alignment horizontal="right" vertical="center"/>
    </xf>
    <xf numFmtId="0" fontId="2" fillId="2" borderId="28" xfId="0" applyFont="1" applyFill="1" applyBorder="1" applyAlignment="1">
      <alignment horizontal="right" vertical="center"/>
    </xf>
    <xf numFmtId="0" fontId="4" fillId="3" borderId="1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horizontal="center" vertical="top"/>
    </xf>
    <xf numFmtId="0" fontId="3" fillId="0" borderId="0" xfId="2" applyFont="1" applyBorder="1" applyAlignment="1">
      <alignment horizontal="justify" vertical="top" wrapText="1"/>
    </xf>
    <xf numFmtId="0" fontId="4" fillId="3" borderId="21" xfId="0" applyFont="1" applyFill="1" applyBorder="1" applyAlignment="1">
      <alignment horizontal="center"/>
    </xf>
    <xf numFmtId="0" fontId="4" fillId="3" borderId="14" xfId="0" applyFont="1" applyFill="1" applyBorder="1" applyAlignment="1">
      <alignment horizontal="center"/>
    </xf>
    <xf numFmtId="0" fontId="4" fillId="3" borderId="22" xfId="0" applyFont="1" applyFill="1" applyBorder="1" applyAlignment="1">
      <alignment horizontal="center"/>
    </xf>
    <xf numFmtId="0" fontId="4" fillId="3" borderId="11" xfId="0" applyFont="1" applyFill="1" applyBorder="1" applyAlignment="1">
      <alignment horizontal="center"/>
    </xf>
    <xf numFmtId="0" fontId="4" fillId="3" borderId="8" xfId="0" applyFont="1" applyFill="1" applyBorder="1" applyAlignment="1">
      <alignment horizontal="center"/>
    </xf>
    <xf numFmtId="0" fontId="4" fillId="3" borderId="12" xfId="0" applyFont="1" applyFill="1" applyBorder="1" applyAlignment="1">
      <alignment horizontal="center"/>
    </xf>
    <xf numFmtId="0" fontId="3" fillId="0" borderId="0" xfId="2" applyFont="1" applyBorder="1" applyAlignment="1">
      <alignment horizontal="left" vertical="top" wrapText="1"/>
    </xf>
    <xf numFmtId="0" fontId="10" fillId="0" borderId="0" xfId="0" applyFont="1" applyBorder="1" applyAlignment="1">
      <alignment horizontal="center"/>
    </xf>
    <xf numFmtId="44" fontId="2" fillId="2" borderId="15" xfId="3" applyFont="1" applyFill="1" applyBorder="1" applyAlignment="1" applyProtection="1">
      <alignment horizontal="center"/>
    </xf>
    <xf numFmtId="44" fontId="2" fillId="2" borderId="16" xfId="3" applyFont="1" applyFill="1" applyBorder="1" applyAlignment="1" applyProtection="1">
      <alignment horizontal="center"/>
    </xf>
    <xf numFmtId="44" fontId="2" fillId="2" borderId="17" xfId="3" applyFont="1" applyFill="1" applyBorder="1" applyAlignment="1" applyProtection="1">
      <alignment horizontal="center"/>
    </xf>
    <xf numFmtId="44" fontId="2" fillId="2" borderId="23" xfId="3" applyFont="1" applyFill="1" applyBorder="1" applyAlignment="1" applyProtection="1">
      <alignment horizontal="center"/>
    </xf>
    <xf numFmtId="44" fontId="2" fillId="2" borderId="25" xfId="3" applyFont="1" applyFill="1" applyBorder="1" applyAlignment="1" applyProtection="1">
      <alignment horizontal="center"/>
    </xf>
    <xf numFmtId="0" fontId="8" fillId="2" borderId="1" xfId="0" applyFont="1" applyFill="1" applyBorder="1" applyAlignment="1" applyProtection="1">
      <alignment horizontal="left" wrapText="1"/>
      <protection locked="0"/>
    </xf>
  </cellXfs>
  <cellStyles count="4">
    <cellStyle name="Currency" xfId="3" builtinId="4"/>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82"/>
  <sheetViews>
    <sheetView tabSelected="1" zoomScale="55" zoomScaleNormal="55" zoomScalePageLayoutView="70" workbookViewId="0">
      <selection activeCell="H7" sqref="H7"/>
    </sheetView>
  </sheetViews>
  <sheetFormatPr defaultColWidth="15.109375" defaultRowHeight="15" x14ac:dyDescent="0.25"/>
  <cols>
    <col min="1" max="1" width="5.33203125" style="2" customWidth="1"/>
    <col min="2" max="2" width="56.6640625" style="30" bestFit="1" customWidth="1"/>
    <col min="3" max="3" width="15.6640625" style="14" customWidth="1"/>
    <col min="4" max="4" width="14.44140625" style="14" customWidth="1"/>
    <col min="5" max="5" width="10.33203125" style="2" customWidth="1"/>
    <col min="6" max="6" width="13.6640625" style="2" customWidth="1"/>
    <col min="7" max="7" width="16.88671875" style="2" customWidth="1"/>
    <col min="8" max="8" width="16.33203125" style="2" customWidth="1"/>
    <col min="9" max="9" width="21.33203125" style="39" customWidth="1"/>
    <col min="10" max="16384" width="15.109375" style="2"/>
  </cols>
  <sheetData>
    <row r="1" spans="1:22" s="1" customFormat="1" ht="37.950000000000003" customHeight="1" x14ac:dyDescent="0.25">
      <c r="A1" s="95" t="s">
        <v>178</v>
      </c>
      <c r="B1" s="96"/>
      <c r="C1" s="96"/>
      <c r="D1" s="96"/>
      <c r="E1" s="96"/>
      <c r="F1" s="96"/>
      <c r="G1" s="96"/>
      <c r="H1" s="96"/>
      <c r="I1" s="96"/>
      <c r="J1" s="2"/>
      <c r="K1" s="2"/>
      <c r="L1" s="2"/>
      <c r="M1" s="2"/>
      <c r="N1" s="2"/>
      <c r="O1" s="2"/>
      <c r="P1" s="2"/>
      <c r="Q1" s="2"/>
      <c r="R1" s="3"/>
      <c r="T1" s="4"/>
      <c r="U1" s="4"/>
      <c r="V1" s="4"/>
    </row>
    <row r="2" spans="1:22" s="1" customFormat="1" ht="98.4" customHeight="1" x14ac:dyDescent="0.3">
      <c r="A2" s="97" t="s">
        <v>179</v>
      </c>
      <c r="B2" s="97"/>
      <c r="C2" s="97"/>
      <c r="D2" s="97"/>
      <c r="E2" s="97"/>
      <c r="F2" s="97"/>
      <c r="G2" s="97"/>
      <c r="H2" s="97"/>
      <c r="I2" s="97"/>
      <c r="J2" s="5"/>
      <c r="K2" s="5"/>
      <c r="L2" s="5"/>
      <c r="M2" s="5"/>
      <c r="N2" s="5"/>
      <c r="O2" s="5"/>
      <c r="P2" s="5"/>
      <c r="Q2" s="5"/>
      <c r="R2" s="5"/>
      <c r="T2" s="4"/>
      <c r="U2" s="4"/>
      <c r="V2" s="4"/>
    </row>
    <row r="3" spans="1:22" s="1" customFormat="1" ht="114.75" customHeight="1" x14ac:dyDescent="0.3">
      <c r="A3" s="97" t="s">
        <v>174</v>
      </c>
      <c r="B3" s="97"/>
      <c r="C3" s="97"/>
      <c r="D3" s="97"/>
      <c r="E3" s="97"/>
      <c r="F3" s="97"/>
      <c r="G3" s="97"/>
      <c r="H3" s="97"/>
      <c r="I3" s="97"/>
      <c r="J3" s="5"/>
      <c r="K3" s="5"/>
      <c r="L3" s="5"/>
      <c r="M3" s="5"/>
      <c r="N3" s="5"/>
      <c r="O3" s="5"/>
      <c r="P3" s="5"/>
      <c r="Q3" s="5"/>
      <c r="R3" s="5"/>
      <c r="T3" s="4"/>
      <c r="U3" s="4"/>
      <c r="V3" s="4"/>
    </row>
    <row r="4" spans="1:22" s="1" customFormat="1" ht="15" customHeight="1" thickBot="1" x14ac:dyDescent="0.35">
      <c r="A4" s="104"/>
      <c r="B4" s="104"/>
      <c r="C4" s="104"/>
      <c r="D4" s="104"/>
      <c r="E4" s="104"/>
      <c r="F4" s="104"/>
      <c r="G4" s="104"/>
      <c r="H4" s="104"/>
      <c r="I4" s="104"/>
      <c r="J4" s="5"/>
      <c r="K4" s="5"/>
      <c r="L4" s="5"/>
      <c r="M4" s="5"/>
      <c r="N4" s="5"/>
      <c r="O4" s="5"/>
      <c r="P4" s="5"/>
      <c r="Q4" s="5"/>
      <c r="R4" s="5"/>
      <c r="T4" s="4"/>
      <c r="U4" s="4"/>
      <c r="V4" s="4"/>
    </row>
    <row r="5" spans="1:22" ht="31.8" thickBot="1" x14ac:dyDescent="0.35">
      <c r="A5" s="81" t="s">
        <v>0</v>
      </c>
      <c r="B5" s="82" t="s">
        <v>46</v>
      </c>
      <c r="C5" s="83" t="s">
        <v>47</v>
      </c>
      <c r="D5" s="83" t="s">
        <v>51</v>
      </c>
      <c r="E5" s="82" t="s">
        <v>12</v>
      </c>
      <c r="F5" s="84" t="s">
        <v>177</v>
      </c>
      <c r="G5" s="82" t="s">
        <v>1</v>
      </c>
      <c r="H5" s="82" t="s">
        <v>175</v>
      </c>
      <c r="I5" s="85" t="s">
        <v>176</v>
      </c>
    </row>
    <row r="6" spans="1:22" ht="24" customHeight="1" thickBot="1" x14ac:dyDescent="0.35">
      <c r="A6" s="101" t="s">
        <v>22</v>
      </c>
      <c r="B6" s="102"/>
      <c r="C6" s="102"/>
      <c r="D6" s="102"/>
      <c r="E6" s="102"/>
      <c r="F6" s="102"/>
      <c r="G6" s="102"/>
      <c r="H6" s="102"/>
      <c r="I6" s="103"/>
    </row>
    <row r="7" spans="1:22" ht="24" customHeight="1" x14ac:dyDescent="0.25">
      <c r="A7" s="6">
        <v>1</v>
      </c>
      <c r="B7" s="24" t="s">
        <v>49</v>
      </c>
      <c r="C7" s="51"/>
      <c r="D7" s="51"/>
      <c r="E7" s="52"/>
      <c r="F7" s="8">
        <v>1</v>
      </c>
      <c r="G7" s="7">
        <v>7000</v>
      </c>
      <c r="H7" s="52"/>
      <c r="I7" s="106">
        <f t="shared" ref="I7:I34" si="0">G7*H7</f>
        <v>0</v>
      </c>
    </row>
    <row r="8" spans="1:22" ht="24" customHeight="1" thickBot="1" x14ac:dyDescent="0.3">
      <c r="A8" s="6">
        <v>2</v>
      </c>
      <c r="B8" s="24" t="s">
        <v>50</v>
      </c>
      <c r="C8" s="51"/>
      <c r="D8" s="51"/>
      <c r="E8" s="53"/>
      <c r="F8" s="8">
        <v>2</v>
      </c>
      <c r="G8" s="8">
        <v>50</v>
      </c>
      <c r="H8" s="53"/>
      <c r="I8" s="106">
        <f t="shared" si="0"/>
        <v>0</v>
      </c>
    </row>
    <row r="9" spans="1:22" ht="24" customHeight="1" thickBot="1" x14ac:dyDescent="0.35">
      <c r="A9" s="101" t="s">
        <v>45</v>
      </c>
      <c r="B9" s="102"/>
      <c r="C9" s="102"/>
      <c r="D9" s="102"/>
      <c r="E9" s="102"/>
      <c r="F9" s="102"/>
      <c r="G9" s="102"/>
      <c r="H9" s="102"/>
      <c r="I9" s="103"/>
    </row>
    <row r="10" spans="1:22" ht="30" customHeight="1" x14ac:dyDescent="0.25">
      <c r="A10" s="6">
        <f>A8+1</f>
        <v>3</v>
      </c>
      <c r="B10" s="24" t="s">
        <v>23</v>
      </c>
      <c r="C10" s="51"/>
      <c r="D10" s="51"/>
      <c r="E10" s="52"/>
      <c r="F10" s="7">
        <v>20</v>
      </c>
      <c r="G10" s="7">
        <v>50</v>
      </c>
      <c r="H10" s="52"/>
      <c r="I10" s="106">
        <f t="shared" si="0"/>
        <v>0</v>
      </c>
    </row>
    <row r="11" spans="1:22" ht="24" customHeight="1" x14ac:dyDescent="0.25">
      <c r="A11" s="6">
        <f t="shared" ref="A11:A48" si="1">1+A10</f>
        <v>4</v>
      </c>
      <c r="B11" s="24" t="s">
        <v>24</v>
      </c>
      <c r="C11" s="51"/>
      <c r="D11" s="51"/>
      <c r="E11" s="53"/>
      <c r="F11" s="7">
        <v>20</v>
      </c>
      <c r="G11" s="7">
        <v>50</v>
      </c>
      <c r="H11" s="53"/>
      <c r="I11" s="106">
        <f t="shared" si="0"/>
        <v>0</v>
      </c>
    </row>
    <row r="12" spans="1:22" ht="24" customHeight="1" x14ac:dyDescent="0.25">
      <c r="A12" s="6">
        <f t="shared" si="1"/>
        <v>5</v>
      </c>
      <c r="B12" s="24" t="s">
        <v>25</v>
      </c>
      <c r="C12" s="51"/>
      <c r="D12" s="51"/>
      <c r="E12" s="53"/>
      <c r="F12" s="7">
        <v>20</v>
      </c>
      <c r="G12" s="7">
        <v>50</v>
      </c>
      <c r="H12" s="53"/>
      <c r="I12" s="106">
        <f t="shared" si="0"/>
        <v>0</v>
      </c>
    </row>
    <row r="13" spans="1:22" ht="24" customHeight="1" x14ac:dyDescent="0.25">
      <c r="A13" s="6">
        <f t="shared" si="1"/>
        <v>6</v>
      </c>
      <c r="B13" s="24" t="s">
        <v>26</v>
      </c>
      <c r="C13" s="51"/>
      <c r="D13" s="51"/>
      <c r="E13" s="53"/>
      <c r="F13" s="7">
        <v>20</v>
      </c>
      <c r="G13" s="7">
        <v>50</v>
      </c>
      <c r="H13" s="53"/>
      <c r="I13" s="106">
        <f t="shared" si="0"/>
        <v>0</v>
      </c>
    </row>
    <row r="14" spans="1:22" ht="24" customHeight="1" x14ac:dyDescent="0.25">
      <c r="A14" s="6">
        <f t="shared" si="1"/>
        <v>7</v>
      </c>
      <c r="B14" s="24" t="s">
        <v>27</v>
      </c>
      <c r="C14" s="51"/>
      <c r="D14" s="51"/>
      <c r="E14" s="53"/>
      <c r="F14" s="7">
        <v>20</v>
      </c>
      <c r="G14" s="7">
        <v>50</v>
      </c>
      <c r="H14" s="53"/>
      <c r="I14" s="106">
        <f t="shared" si="0"/>
        <v>0</v>
      </c>
    </row>
    <row r="15" spans="1:22" ht="24" customHeight="1" x14ac:dyDescent="0.25">
      <c r="A15" s="6">
        <f t="shared" si="1"/>
        <v>8</v>
      </c>
      <c r="B15" s="24" t="s">
        <v>217</v>
      </c>
      <c r="C15" s="51"/>
      <c r="D15" s="51"/>
      <c r="E15" s="53"/>
      <c r="F15" s="7">
        <v>20</v>
      </c>
      <c r="G15" s="7">
        <v>50</v>
      </c>
      <c r="H15" s="53"/>
      <c r="I15" s="106">
        <f t="shared" si="0"/>
        <v>0</v>
      </c>
    </row>
    <row r="16" spans="1:22" ht="24" customHeight="1" x14ac:dyDescent="0.25">
      <c r="A16" s="6">
        <f t="shared" si="1"/>
        <v>9</v>
      </c>
      <c r="B16" s="24" t="s">
        <v>28</v>
      </c>
      <c r="C16" s="51"/>
      <c r="D16" s="51"/>
      <c r="E16" s="53"/>
      <c r="F16" s="7">
        <v>10</v>
      </c>
      <c r="G16" s="8">
        <v>2000</v>
      </c>
      <c r="H16" s="53"/>
      <c r="I16" s="106">
        <f t="shared" si="0"/>
        <v>0</v>
      </c>
    </row>
    <row r="17" spans="1:9" ht="24" customHeight="1" x14ac:dyDescent="0.25">
      <c r="A17" s="6">
        <f t="shared" si="1"/>
        <v>10</v>
      </c>
      <c r="B17" s="24" t="s">
        <v>29</v>
      </c>
      <c r="C17" s="51"/>
      <c r="D17" s="51"/>
      <c r="E17" s="53"/>
      <c r="F17" s="7">
        <v>10</v>
      </c>
      <c r="G17" s="8">
        <v>2000</v>
      </c>
      <c r="H17" s="53"/>
      <c r="I17" s="106">
        <f t="shared" si="0"/>
        <v>0</v>
      </c>
    </row>
    <row r="18" spans="1:9" ht="24" customHeight="1" x14ac:dyDescent="0.25">
      <c r="A18" s="6">
        <f t="shared" si="1"/>
        <v>11</v>
      </c>
      <c r="B18" s="24" t="s">
        <v>30</v>
      </c>
      <c r="C18" s="51"/>
      <c r="D18" s="51"/>
      <c r="E18" s="53"/>
      <c r="F18" s="7">
        <v>10</v>
      </c>
      <c r="G18" s="8">
        <v>2000</v>
      </c>
      <c r="H18" s="53"/>
      <c r="I18" s="106">
        <f t="shared" si="0"/>
        <v>0</v>
      </c>
    </row>
    <row r="19" spans="1:9" ht="24" customHeight="1" x14ac:dyDescent="0.25">
      <c r="A19" s="6">
        <f t="shared" si="1"/>
        <v>12</v>
      </c>
      <c r="B19" s="24" t="s">
        <v>31</v>
      </c>
      <c r="C19" s="51"/>
      <c r="D19" s="51"/>
      <c r="E19" s="53"/>
      <c r="F19" s="7">
        <v>20</v>
      </c>
      <c r="G19" s="8">
        <v>50</v>
      </c>
      <c r="H19" s="53"/>
      <c r="I19" s="106">
        <f t="shared" si="0"/>
        <v>0</v>
      </c>
    </row>
    <row r="20" spans="1:9" ht="24" customHeight="1" x14ac:dyDescent="0.25">
      <c r="A20" s="6">
        <f>1+A19</f>
        <v>13</v>
      </c>
      <c r="B20" s="24" t="s">
        <v>32</v>
      </c>
      <c r="C20" s="51"/>
      <c r="D20" s="51"/>
      <c r="E20" s="53"/>
      <c r="F20" s="7">
        <v>20</v>
      </c>
      <c r="G20" s="8">
        <v>60</v>
      </c>
      <c r="H20" s="53"/>
      <c r="I20" s="106">
        <f t="shared" si="0"/>
        <v>0</v>
      </c>
    </row>
    <row r="21" spans="1:9" ht="24" customHeight="1" x14ac:dyDescent="0.25">
      <c r="A21" s="6">
        <f t="shared" si="1"/>
        <v>14</v>
      </c>
      <c r="B21" s="24" t="s">
        <v>33</v>
      </c>
      <c r="C21" s="51"/>
      <c r="D21" s="51"/>
      <c r="E21" s="53"/>
      <c r="F21" s="7">
        <v>20</v>
      </c>
      <c r="G21" s="8">
        <v>60</v>
      </c>
      <c r="H21" s="53"/>
      <c r="I21" s="106">
        <f t="shared" si="0"/>
        <v>0</v>
      </c>
    </row>
    <row r="22" spans="1:9" ht="24" customHeight="1" thickBot="1" x14ac:dyDescent="0.3">
      <c r="A22" s="6">
        <f t="shared" si="1"/>
        <v>15</v>
      </c>
      <c r="B22" s="24" t="s">
        <v>34</v>
      </c>
      <c r="C22" s="51"/>
      <c r="D22" s="51"/>
      <c r="E22" s="53"/>
      <c r="F22" s="7">
        <v>20</v>
      </c>
      <c r="G22" s="8">
        <v>60</v>
      </c>
      <c r="H22" s="53"/>
      <c r="I22" s="106">
        <f t="shared" si="0"/>
        <v>0</v>
      </c>
    </row>
    <row r="23" spans="1:9" ht="24" customHeight="1" thickBot="1" x14ac:dyDescent="0.35">
      <c r="A23" s="101" t="s">
        <v>42</v>
      </c>
      <c r="B23" s="102"/>
      <c r="C23" s="102"/>
      <c r="D23" s="102"/>
      <c r="E23" s="102"/>
      <c r="F23" s="102"/>
      <c r="G23" s="102"/>
      <c r="H23" s="102"/>
      <c r="I23" s="103"/>
    </row>
    <row r="24" spans="1:9" ht="24" customHeight="1" x14ac:dyDescent="0.25">
      <c r="A24" s="6">
        <f>1+A22</f>
        <v>16</v>
      </c>
      <c r="B24" s="24" t="s">
        <v>8</v>
      </c>
      <c r="C24" s="51"/>
      <c r="D24" s="51"/>
      <c r="E24" s="52"/>
      <c r="F24" s="7">
        <v>40</v>
      </c>
      <c r="G24" s="7">
        <v>40</v>
      </c>
      <c r="H24" s="52"/>
      <c r="I24" s="106">
        <f t="shared" si="0"/>
        <v>0</v>
      </c>
    </row>
    <row r="25" spans="1:9" ht="24" customHeight="1" x14ac:dyDescent="0.25">
      <c r="A25" s="6">
        <f>1+A24</f>
        <v>17</v>
      </c>
      <c r="B25" s="24" t="s">
        <v>209</v>
      </c>
      <c r="C25" s="51"/>
      <c r="D25" s="51"/>
      <c r="E25" s="52"/>
      <c r="F25" s="77">
        <v>40</v>
      </c>
      <c r="G25" s="77">
        <v>20</v>
      </c>
      <c r="H25" s="52"/>
      <c r="I25" s="106">
        <f t="shared" si="0"/>
        <v>0</v>
      </c>
    </row>
    <row r="26" spans="1:9" ht="24" customHeight="1" x14ac:dyDescent="0.25">
      <c r="A26" s="6">
        <f>1+A25</f>
        <v>18</v>
      </c>
      <c r="B26" s="24" t="s">
        <v>9</v>
      </c>
      <c r="C26" s="51"/>
      <c r="D26" s="51"/>
      <c r="E26" s="53"/>
      <c r="F26" s="77">
        <v>40</v>
      </c>
      <c r="G26" s="78">
        <v>40</v>
      </c>
      <c r="H26" s="53"/>
      <c r="I26" s="106">
        <f t="shared" si="0"/>
        <v>0</v>
      </c>
    </row>
    <row r="27" spans="1:9" ht="24" customHeight="1" x14ac:dyDescent="0.25">
      <c r="A27" s="6">
        <f t="shared" si="1"/>
        <v>19</v>
      </c>
      <c r="B27" s="24" t="s">
        <v>10</v>
      </c>
      <c r="C27" s="51"/>
      <c r="D27" s="51"/>
      <c r="E27" s="53"/>
      <c r="F27" s="77">
        <v>40</v>
      </c>
      <c r="G27" s="78">
        <v>40</v>
      </c>
      <c r="H27" s="53"/>
      <c r="I27" s="106">
        <f t="shared" si="0"/>
        <v>0</v>
      </c>
    </row>
    <row r="28" spans="1:9" ht="24" customHeight="1" x14ac:dyDescent="0.25">
      <c r="A28" s="6">
        <f t="shared" si="1"/>
        <v>20</v>
      </c>
      <c r="B28" s="24" t="s">
        <v>11</v>
      </c>
      <c r="C28" s="51"/>
      <c r="D28" s="51"/>
      <c r="E28" s="53"/>
      <c r="F28" s="77">
        <v>40</v>
      </c>
      <c r="G28" s="78">
        <v>40</v>
      </c>
      <c r="H28" s="53"/>
      <c r="I28" s="106">
        <f t="shared" si="0"/>
        <v>0</v>
      </c>
    </row>
    <row r="29" spans="1:9" ht="24" customHeight="1" x14ac:dyDescent="0.25">
      <c r="A29" s="6">
        <f t="shared" si="1"/>
        <v>21</v>
      </c>
      <c r="B29" s="24" t="s">
        <v>16</v>
      </c>
      <c r="C29" s="51"/>
      <c r="D29" s="51"/>
      <c r="E29" s="53"/>
      <c r="F29" s="77">
        <v>40</v>
      </c>
      <c r="G29" s="78">
        <v>40</v>
      </c>
      <c r="H29" s="53"/>
      <c r="I29" s="106">
        <f t="shared" si="0"/>
        <v>0</v>
      </c>
    </row>
    <row r="30" spans="1:9" ht="24" customHeight="1" x14ac:dyDescent="0.25">
      <c r="A30" s="6">
        <f t="shared" si="1"/>
        <v>22</v>
      </c>
      <c r="B30" s="66" t="s">
        <v>258</v>
      </c>
      <c r="C30" s="51"/>
      <c r="D30" s="51"/>
      <c r="E30" s="53"/>
      <c r="F30" s="77">
        <v>40</v>
      </c>
      <c r="G30" s="79">
        <v>20</v>
      </c>
      <c r="H30" s="53"/>
      <c r="I30" s="106">
        <f t="shared" si="0"/>
        <v>0</v>
      </c>
    </row>
    <row r="31" spans="1:9" ht="24" customHeight="1" x14ac:dyDescent="0.25">
      <c r="A31" s="6">
        <f t="shared" si="1"/>
        <v>23</v>
      </c>
      <c r="B31" s="27" t="s">
        <v>257</v>
      </c>
      <c r="C31" s="54"/>
      <c r="D31" s="54"/>
      <c r="E31" s="53"/>
      <c r="F31" s="77">
        <v>40</v>
      </c>
      <c r="G31" s="79">
        <v>40</v>
      </c>
      <c r="H31" s="53"/>
      <c r="I31" s="106">
        <f t="shared" si="0"/>
        <v>0</v>
      </c>
    </row>
    <row r="32" spans="1:9" ht="24" customHeight="1" x14ac:dyDescent="0.25">
      <c r="A32" s="6">
        <f t="shared" si="1"/>
        <v>24</v>
      </c>
      <c r="B32" s="27" t="s">
        <v>256</v>
      </c>
      <c r="C32" s="54"/>
      <c r="D32" s="54"/>
      <c r="E32" s="53"/>
      <c r="F32" s="77">
        <v>40</v>
      </c>
      <c r="G32" s="79">
        <v>40</v>
      </c>
      <c r="H32" s="53"/>
      <c r="I32" s="106">
        <f t="shared" si="0"/>
        <v>0</v>
      </c>
    </row>
    <row r="33" spans="1:90" ht="24" customHeight="1" x14ac:dyDescent="0.25">
      <c r="A33" s="6">
        <f t="shared" si="1"/>
        <v>25</v>
      </c>
      <c r="B33" s="27" t="s">
        <v>255</v>
      </c>
      <c r="C33" s="54"/>
      <c r="D33" s="54"/>
      <c r="E33" s="53"/>
      <c r="F33" s="78">
        <v>40</v>
      </c>
      <c r="G33" s="78">
        <v>40</v>
      </c>
      <c r="H33" s="53"/>
      <c r="I33" s="107">
        <f t="shared" si="0"/>
        <v>0</v>
      </c>
    </row>
    <row r="34" spans="1:90" ht="24" customHeight="1" thickBot="1" x14ac:dyDescent="0.3">
      <c r="A34" s="6">
        <f t="shared" si="1"/>
        <v>26</v>
      </c>
      <c r="B34" s="67" t="s">
        <v>254</v>
      </c>
      <c r="C34" s="65"/>
      <c r="D34" s="65"/>
      <c r="E34" s="68"/>
      <c r="F34" s="80">
        <v>40</v>
      </c>
      <c r="G34" s="80">
        <v>20</v>
      </c>
      <c r="H34" s="68"/>
      <c r="I34" s="108">
        <f t="shared" si="0"/>
        <v>0</v>
      </c>
    </row>
    <row r="35" spans="1:90" s="7" customFormat="1" ht="24" customHeight="1" thickBot="1" x14ac:dyDescent="0.35">
      <c r="A35" s="98" t="s">
        <v>43</v>
      </c>
      <c r="B35" s="99"/>
      <c r="C35" s="99"/>
      <c r="D35" s="99"/>
      <c r="E35" s="99"/>
      <c r="F35" s="99"/>
      <c r="G35" s="99"/>
      <c r="H35" s="99"/>
      <c r="I35" s="100"/>
      <c r="J35" s="10"/>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row>
    <row r="36" spans="1:90" ht="24" customHeight="1" x14ac:dyDescent="0.25">
      <c r="A36" s="6">
        <f>1+A34</f>
        <v>27</v>
      </c>
      <c r="B36" s="24" t="s">
        <v>2</v>
      </c>
      <c r="C36" s="51"/>
      <c r="D36" s="51"/>
      <c r="E36" s="53"/>
      <c r="F36" s="8">
        <v>3</v>
      </c>
      <c r="G36" s="8">
        <v>40</v>
      </c>
      <c r="H36" s="53"/>
      <c r="I36" s="106">
        <f t="shared" ref="I36:I60" si="2">G36*H36</f>
        <v>0</v>
      </c>
    </row>
    <row r="37" spans="1:90" ht="24" customHeight="1" x14ac:dyDescent="0.25">
      <c r="A37" s="6">
        <f t="shared" si="1"/>
        <v>28</v>
      </c>
      <c r="B37" s="24" t="s">
        <v>13</v>
      </c>
      <c r="C37" s="51"/>
      <c r="D37" s="51"/>
      <c r="E37" s="53"/>
      <c r="F37" s="7">
        <v>20</v>
      </c>
      <c r="G37" s="8">
        <v>40</v>
      </c>
      <c r="H37" s="53"/>
      <c r="I37" s="106">
        <f t="shared" si="2"/>
        <v>0</v>
      </c>
    </row>
    <row r="38" spans="1:90" ht="24" customHeight="1" x14ac:dyDescent="0.25">
      <c r="A38" s="6">
        <f t="shared" si="1"/>
        <v>29</v>
      </c>
      <c r="B38" s="24" t="s">
        <v>3</v>
      </c>
      <c r="C38" s="51"/>
      <c r="D38" s="51"/>
      <c r="E38" s="53"/>
      <c r="F38" s="7">
        <v>20</v>
      </c>
      <c r="G38" s="8">
        <v>40</v>
      </c>
      <c r="H38" s="53"/>
      <c r="I38" s="106">
        <f t="shared" si="2"/>
        <v>0</v>
      </c>
    </row>
    <row r="39" spans="1:90" ht="24" customHeight="1" x14ac:dyDescent="0.25">
      <c r="A39" s="6">
        <f t="shared" si="1"/>
        <v>30</v>
      </c>
      <c r="B39" s="24" t="s">
        <v>14</v>
      </c>
      <c r="C39" s="51"/>
      <c r="D39" s="51"/>
      <c r="E39" s="53"/>
      <c r="F39" s="7">
        <v>20</v>
      </c>
      <c r="G39" s="8">
        <v>500</v>
      </c>
      <c r="H39" s="53"/>
      <c r="I39" s="106">
        <f t="shared" si="2"/>
        <v>0</v>
      </c>
    </row>
    <row r="40" spans="1:90" ht="24" customHeight="1" x14ac:dyDescent="0.25">
      <c r="A40" s="6">
        <f t="shared" si="1"/>
        <v>31</v>
      </c>
      <c r="B40" s="24" t="s">
        <v>4</v>
      </c>
      <c r="C40" s="51"/>
      <c r="D40" s="51"/>
      <c r="E40" s="53"/>
      <c r="F40" s="7">
        <v>20</v>
      </c>
      <c r="G40" s="8">
        <v>40</v>
      </c>
      <c r="H40" s="53"/>
      <c r="I40" s="106">
        <f t="shared" si="2"/>
        <v>0</v>
      </c>
    </row>
    <row r="41" spans="1:90" ht="24" customHeight="1" x14ac:dyDescent="0.25">
      <c r="A41" s="6">
        <f t="shared" si="1"/>
        <v>32</v>
      </c>
      <c r="B41" s="24" t="s">
        <v>223</v>
      </c>
      <c r="C41" s="51"/>
      <c r="D41" s="51"/>
      <c r="E41" s="53"/>
      <c r="F41" s="7">
        <v>20</v>
      </c>
      <c r="G41" s="8">
        <v>40</v>
      </c>
      <c r="H41" s="53"/>
      <c r="I41" s="106">
        <f t="shared" si="2"/>
        <v>0</v>
      </c>
    </row>
    <row r="42" spans="1:90" ht="24" customHeight="1" x14ac:dyDescent="0.25">
      <c r="A42" s="6">
        <f t="shared" si="1"/>
        <v>33</v>
      </c>
      <c r="B42" s="24" t="s">
        <v>15</v>
      </c>
      <c r="C42" s="51"/>
      <c r="D42" s="51"/>
      <c r="E42" s="53"/>
      <c r="F42" s="7">
        <v>20</v>
      </c>
      <c r="G42" s="8">
        <v>500</v>
      </c>
      <c r="H42" s="53"/>
      <c r="I42" s="106">
        <f t="shared" si="2"/>
        <v>0</v>
      </c>
    </row>
    <row r="43" spans="1:90" ht="24" customHeight="1" x14ac:dyDescent="0.25">
      <c r="A43" s="6">
        <f t="shared" si="1"/>
        <v>34</v>
      </c>
      <c r="B43" s="24" t="s">
        <v>214</v>
      </c>
      <c r="C43" s="51"/>
      <c r="D43" s="51"/>
      <c r="E43" s="53"/>
      <c r="F43" s="7">
        <v>20</v>
      </c>
      <c r="G43" s="8">
        <v>40</v>
      </c>
      <c r="H43" s="53"/>
      <c r="I43" s="106">
        <f t="shared" si="2"/>
        <v>0</v>
      </c>
    </row>
    <row r="44" spans="1:90" ht="24" customHeight="1" x14ac:dyDescent="0.25">
      <c r="A44" s="6">
        <f t="shared" si="1"/>
        <v>35</v>
      </c>
      <c r="B44" s="24" t="s">
        <v>6</v>
      </c>
      <c r="C44" s="51"/>
      <c r="D44" s="51"/>
      <c r="E44" s="53"/>
      <c r="F44" s="8">
        <v>3</v>
      </c>
      <c r="G44" s="8">
        <v>500</v>
      </c>
      <c r="H44" s="53"/>
      <c r="I44" s="106">
        <f t="shared" si="2"/>
        <v>0</v>
      </c>
    </row>
    <row r="45" spans="1:90" ht="24" customHeight="1" x14ac:dyDescent="0.25">
      <c r="A45" s="6">
        <f t="shared" si="1"/>
        <v>36</v>
      </c>
      <c r="B45" s="24" t="s">
        <v>7</v>
      </c>
      <c r="C45" s="51"/>
      <c r="D45" s="51"/>
      <c r="E45" s="53"/>
      <c r="F45" s="7">
        <v>20</v>
      </c>
      <c r="G45" s="8">
        <v>100</v>
      </c>
      <c r="H45" s="53"/>
      <c r="I45" s="106">
        <f t="shared" si="2"/>
        <v>0</v>
      </c>
    </row>
    <row r="46" spans="1:90" ht="24" customHeight="1" x14ac:dyDescent="0.25">
      <c r="A46" s="6">
        <f t="shared" si="1"/>
        <v>37</v>
      </c>
      <c r="B46" s="24" t="s">
        <v>5</v>
      </c>
      <c r="C46" s="51"/>
      <c r="D46" s="51"/>
      <c r="E46" s="53"/>
      <c r="F46" s="7">
        <v>20</v>
      </c>
      <c r="G46" s="8">
        <v>40</v>
      </c>
      <c r="H46" s="53"/>
      <c r="I46" s="106">
        <f t="shared" si="2"/>
        <v>0</v>
      </c>
    </row>
    <row r="47" spans="1:90" ht="24" customHeight="1" x14ac:dyDescent="0.25">
      <c r="A47" s="6">
        <f t="shared" si="1"/>
        <v>38</v>
      </c>
      <c r="B47" s="25" t="s">
        <v>36</v>
      </c>
      <c r="C47" s="57"/>
      <c r="D47" s="57"/>
      <c r="E47" s="58"/>
      <c r="F47" s="7">
        <v>20</v>
      </c>
      <c r="G47" s="11">
        <v>20</v>
      </c>
      <c r="H47" s="58"/>
      <c r="I47" s="106">
        <f t="shared" si="2"/>
        <v>0</v>
      </c>
    </row>
    <row r="48" spans="1:90" ht="24" customHeight="1" thickBot="1" x14ac:dyDescent="0.3">
      <c r="A48" s="6">
        <f t="shared" si="1"/>
        <v>39</v>
      </c>
      <c r="B48" s="69" t="s">
        <v>259</v>
      </c>
      <c r="C48" s="55"/>
      <c r="D48" s="55"/>
      <c r="E48" s="56"/>
      <c r="F48" s="7">
        <v>20</v>
      </c>
      <c r="G48" s="9">
        <v>40</v>
      </c>
      <c r="H48" s="56"/>
      <c r="I48" s="106">
        <f t="shared" si="2"/>
        <v>0</v>
      </c>
    </row>
    <row r="49" spans="1:9" ht="24" customHeight="1" thickBot="1" x14ac:dyDescent="0.35">
      <c r="A49" s="101" t="s">
        <v>48</v>
      </c>
      <c r="B49" s="102"/>
      <c r="C49" s="102"/>
      <c r="D49" s="102"/>
      <c r="E49" s="102"/>
      <c r="F49" s="102"/>
      <c r="G49" s="102"/>
      <c r="H49" s="102"/>
      <c r="I49" s="103"/>
    </row>
    <row r="50" spans="1:9" ht="24" customHeight="1" x14ac:dyDescent="0.25">
      <c r="A50" s="6">
        <f>1+A48</f>
        <v>40</v>
      </c>
      <c r="B50" s="24" t="s">
        <v>37</v>
      </c>
      <c r="C50" s="51"/>
      <c r="D50" s="51"/>
      <c r="E50" s="52"/>
      <c r="F50" s="7">
        <v>10</v>
      </c>
      <c r="G50" s="7">
        <v>200</v>
      </c>
      <c r="H50" s="52"/>
      <c r="I50" s="106">
        <f t="shared" si="2"/>
        <v>0</v>
      </c>
    </row>
    <row r="51" spans="1:9" ht="24" customHeight="1" x14ac:dyDescent="0.25">
      <c r="A51" s="6">
        <f t="shared" ref="A51:A58" si="3">1+A50</f>
        <v>41</v>
      </c>
      <c r="B51" s="24" t="s">
        <v>38</v>
      </c>
      <c r="C51" s="51"/>
      <c r="D51" s="51"/>
      <c r="E51" s="53"/>
      <c r="F51" s="8">
        <v>10</v>
      </c>
      <c r="G51" s="7">
        <v>200</v>
      </c>
      <c r="H51" s="53"/>
      <c r="I51" s="106">
        <f t="shared" si="2"/>
        <v>0</v>
      </c>
    </row>
    <row r="52" spans="1:9" ht="24" customHeight="1" x14ac:dyDescent="0.25">
      <c r="A52" s="6">
        <f t="shared" si="3"/>
        <v>42</v>
      </c>
      <c r="B52" s="66" t="s">
        <v>260</v>
      </c>
      <c r="C52" s="51"/>
      <c r="D52" s="51"/>
      <c r="E52" s="53"/>
      <c r="F52" s="7">
        <v>20</v>
      </c>
      <c r="G52" s="8">
        <v>10</v>
      </c>
      <c r="H52" s="53"/>
      <c r="I52" s="106">
        <f t="shared" si="2"/>
        <v>0</v>
      </c>
    </row>
    <row r="53" spans="1:9" ht="30" customHeight="1" thickBot="1" x14ac:dyDescent="0.3">
      <c r="A53" s="6">
        <f t="shared" si="3"/>
        <v>43</v>
      </c>
      <c r="B53" s="28" t="s">
        <v>224</v>
      </c>
      <c r="C53" s="55"/>
      <c r="D53" s="55"/>
      <c r="E53" s="56"/>
      <c r="F53" s="7">
        <v>20</v>
      </c>
      <c r="G53" s="9">
        <v>100</v>
      </c>
      <c r="H53" s="56"/>
      <c r="I53" s="106">
        <f t="shared" si="2"/>
        <v>0</v>
      </c>
    </row>
    <row r="54" spans="1:9" ht="24" customHeight="1" thickBot="1" x14ac:dyDescent="0.35">
      <c r="A54" s="101" t="s">
        <v>44</v>
      </c>
      <c r="B54" s="102"/>
      <c r="C54" s="102"/>
      <c r="D54" s="102"/>
      <c r="E54" s="102"/>
      <c r="F54" s="102"/>
      <c r="G54" s="102"/>
      <c r="H54" s="102"/>
      <c r="I54" s="103"/>
    </row>
    <row r="55" spans="1:9" ht="24" customHeight="1" x14ac:dyDescent="0.25">
      <c r="A55" s="86">
        <f>1+A53</f>
        <v>44</v>
      </c>
      <c r="B55" s="34" t="s">
        <v>39</v>
      </c>
      <c r="C55" s="62"/>
      <c r="D55" s="62"/>
      <c r="E55" s="59"/>
      <c r="F55" s="35">
        <v>20</v>
      </c>
      <c r="G55" s="35">
        <v>20</v>
      </c>
      <c r="H55" s="59"/>
      <c r="I55" s="106">
        <f t="shared" si="2"/>
        <v>0</v>
      </c>
    </row>
    <row r="56" spans="1:9" ht="24" customHeight="1" x14ac:dyDescent="0.25">
      <c r="A56" s="36">
        <f t="shared" si="3"/>
        <v>45</v>
      </c>
      <c r="B56" s="26" t="s">
        <v>40</v>
      </c>
      <c r="C56" s="54"/>
      <c r="D56" s="54"/>
      <c r="E56" s="53"/>
      <c r="F56" s="8">
        <v>20</v>
      </c>
      <c r="G56" s="8">
        <v>20</v>
      </c>
      <c r="H56" s="53"/>
      <c r="I56" s="106">
        <f t="shared" si="2"/>
        <v>0</v>
      </c>
    </row>
    <row r="57" spans="1:9" ht="24" customHeight="1" x14ac:dyDescent="0.25">
      <c r="A57" s="6">
        <f t="shared" si="3"/>
        <v>46</v>
      </c>
      <c r="B57" s="24" t="s">
        <v>41</v>
      </c>
      <c r="C57" s="51"/>
      <c r="D57" s="51"/>
      <c r="E57" s="53"/>
      <c r="F57" s="7">
        <v>20</v>
      </c>
      <c r="G57" s="8">
        <v>20</v>
      </c>
      <c r="H57" s="53"/>
      <c r="I57" s="106">
        <f t="shared" si="2"/>
        <v>0</v>
      </c>
    </row>
    <row r="58" spans="1:9" ht="24" customHeight="1" thickBot="1" x14ac:dyDescent="0.3">
      <c r="A58" s="6">
        <f t="shared" si="3"/>
        <v>47</v>
      </c>
      <c r="B58" s="29" t="s">
        <v>20</v>
      </c>
      <c r="C58" s="63"/>
      <c r="D58" s="63"/>
      <c r="E58" s="61"/>
      <c r="F58" s="12">
        <v>20</v>
      </c>
      <c r="G58" s="13">
        <v>20</v>
      </c>
      <c r="H58" s="61"/>
      <c r="I58" s="106">
        <f t="shared" si="2"/>
        <v>0</v>
      </c>
    </row>
    <row r="59" spans="1:9" ht="24" customHeight="1" thickBot="1" x14ac:dyDescent="0.3">
      <c r="A59" s="92" t="s">
        <v>200</v>
      </c>
      <c r="B59" s="93"/>
      <c r="C59" s="93"/>
      <c r="D59" s="93"/>
      <c r="E59" s="93"/>
      <c r="F59" s="93"/>
      <c r="G59" s="93"/>
      <c r="H59" s="93"/>
      <c r="I59" s="94"/>
    </row>
    <row r="60" spans="1:9" ht="24" customHeight="1" x14ac:dyDescent="0.25">
      <c r="A60" s="38">
        <f>A58+1</f>
        <v>48</v>
      </c>
      <c r="B60" s="34" t="s">
        <v>180</v>
      </c>
      <c r="C60" s="62"/>
      <c r="D60" s="62"/>
      <c r="E60" s="64"/>
      <c r="F60" s="35">
        <v>20</v>
      </c>
      <c r="G60" s="35">
        <v>100</v>
      </c>
      <c r="H60" s="64"/>
      <c r="I60" s="109">
        <f t="shared" si="2"/>
        <v>0</v>
      </c>
    </row>
    <row r="61" spans="1:9" ht="24" customHeight="1" x14ac:dyDescent="0.25">
      <c r="A61" s="70">
        <f>A60+1</f>
        <v>49</v>
      </c>
      <c r="B61" s="26" t="s">
        <v>184</v>
      </c>
      <c r="C61" s="54"/>
      <c r="D61" s="54"/>
      <c r="E61" s="60"/>
      <c r="F61" s="8">
        <v>20</v>
      </c>
      <c r="G61" s="8">
        <v>120</v>
      </c>
      <c r="H61" s="60"/>
      <c r="I61" s="107">
        <f t="shared" ref="I61:I68" si="4">G61*H61</f>
        <v>0</v>
      </c>
    </row>
    <row r="62" spans="1:9" ht="24" customHeight="1" x14ac:dyDescent="0.25">
      <c r="A62" s="70">
        <f t="shared" ref="A62:A68" si="5">A61+1</f>
        <v>50</v>
      </c>
      <c r="B62" s="26" t="s">
        <v>19</v>
      </c>
      <c r="C62" s="54"/>
      <c r="D62" s="54"/>
      <c r="E62" s="60"/>
      <c r="F62" s="8">
        <v>20</v>
      </c>
      <c r="G62" s="8">
        <v>120</v>
      </c>
      <c r="H62" s="60"/>
      <c r="I62" s="107">
        <f t="shared" si="4"/>
        <v>0</v>
      </c>
    </row>
    <row r="63" spans="1:9" ht="24" customHeight="1" x14ac:dyDescent="0.25">
      <c r="A63" s="70">
        <f t="shared" si="5"/>
        <v>51</v>
      </c>
      <c r="B63" s="27" t="s">
        <v>243</v>
      </c>
      <c r="C63" s="54"/>
      <c r="D63" s="54"/>
      <c r="E63" s="60"/>
      <c r="F63" s="8">
        <v>20</v>
      </c>
      <c r="G63" s="8">
        <v>120</v>
      </c>
      <c r="H63" s="60"/>
      <c r="I63" s="107">
        <f t="shared" si="4"/>
        <v>0</v>
      </c>
    </row>
    <row r="64" spans="1:9" ht="24" customHeight="1" x14ac:dyDescent="0.25">
      <c r="A64" s="70">
        <f t="shared" si="5"/>
        <v>52</v>
      </c>
      <c r="B64" s="27" t="s">
        <v>244</v>
      </c>
      <c r="C64" s="111"/>
      <c r="D64" s="54"/>
      <c r="E64" s="60"/>
      <c r="F64" s="8">
        <v>20</v>
      </c>
      <c r="G64" s="8">
        <v>120</v>
      </c>
      <c r="H64" s="60"/>
      <c r="I64" s="107">
        <f t="shared" si="4"/>
        <v>0</v>
      </c>
    </row>
    <row r="65" spans="1:21" ht="24.75" customHeight="1" x14ac:dyDescent="0.25">
      <c r="A65" s="70">
        <f t="shared" si="5"/>
        <v>53</v>
      </c>
      <c r="B65" s="27" t="s">
        <v>247</v>
      </c>
      <c r="C65" s="54"/>
      <c r="D65" s="54"/>
      <c r="E65" s="60"/>
      <c r="F65" s="8">
        <v>20</v>
      </c>
      <c r="G65" s="8">
        <v>120</v>
      </c>
      <c r="H65" s="60"/>
      <c r="I65" s="107">
        <f t="shared" si="4"/>
        <v>0</v>
      </c>
    </row>
    <row r="66" spans="1:21" ht="29.25" customHeight="1" x14ac:dyDescent="0.25">
      <c r="A66" s="70">
        <f t="shared" si="5"/>
        <v>54</v>
      </c>
      <c r="B66" s="27" t="s">
        <v>248</v>
      </c>
      <c r="C66" s="54"/>
      <c r="D66" s="54"/>
      <c r="E66" s="60"/>
      <c r="F66" s="8">
        <v>20</v>
      </c>
      <c r="G66" s="8">
        <v>120</v>
      </c>
      <c r="H66" s="60"/>
      <c r="I66" s="107">
        <f t="shared" si="4"/>
        <v>0</v>
      </c>
    </row>
    <row r="67" spans="1:21" ht="29.25" customHeight="1" x14ac:dyDescent="0.25">
      <c r="A67" s="70">
        <f t="shared" si="5"/>
        <v>55</v>
      </c>
      <c r="B67" s="27" t="s">
        <v>249</v>
      </c>
      <c r="C67" s="54"/>
      <c r="D67" s="54"/>
      <c r="E67" s="60"/>
      <c r="F67" s="8">
        <v>20</v>
      </c>
      <c r="G67" s="8">
        <v>120</v>
      </c>
      <c r="H67" s="60"/>
      <c r="I67" s="107">
        <f t="shared" si="4"/>
        <v>0</v>
      </c>
    </row>
    <row r="68" spans="1:21" ht="24" customHeight="1" x14ac:dyDescent="0.25">
      <c r="A68" s="87">
        <f t="shared" si="5"/>
        <v>56</v>
      </c>
      <c r="B68" s="69" t="s">
        <v>245</v>
      </c>
      <c r="C68" s="55"/>
      <c r="D68" s="55"/>
      <c r="E68" s="88"/>
      <c r="F68" s="9">
        <v>20</v>
      </c>
      <c r="G68" s="9">
        <v>120</v>
      </c>
      <c r="H68" s="88"/>
      <c r="I68" s="110">
        <f t="shared" si="4"/>
        <v>0</v>
      </c>
    </row>
    <row r="69" spans="1:21" ht="24" customHeight="1" thickBot="1" x14ac:dyDescent="0.3">
      <c r="A69" s="89" t="s">
        <v>266</v>
      </c>
      <c r="B69" s="90"/>
      <c r="C69" s="90"/>
      <c r="D69" s="90"/>
      <c r="E69" s="90"/>
      <c r="F69" s="90"/>
      <c r="G69" s="90"/>
      <c r="H69" s="91"/>
      <c r="I69" s="108">
        <f>SUM(I60:I68,I55:I58,I50:I53,I36:I48,I24:I34,I10:I22,I7:I8)</f>
        <v>0</v>
      </c>
    </row>
    <row r="70" spans="1:21" x14ac:dyDescent="0.25">
      <c r="B70" s="37" t="s">
        <v>246</v>
      </c>
    </row>
    <row r="72" spans="1:21" ht="15.6" x14ac:dyDescent="0.3">
      <c r="A72" s="15" t="s">
        <v>87</v>
      </c>
    </row>
    <row r="73" spans="1:21" s="18" customFormat="1" ht="15" customHeight="1" x14ac:dyDescent="0.3">
      <c r="A73" s="16" t="s">
        <v>52</v>
      </c>
      <c r="B73" s="17" t="s">
        <v>81</v>
      </c>
      <c r="C73" s="18" t="s">
        <v>53</v>
      </c>
      <c r="D73" s="19" t="s">
        <v>76</v>
      </c>
      <c r="G73" s="20"/>
      <c r="I73" s="40"/>
      <c r="Q73" s="21"/>
      <c r="R73" s="21"/>
      <c r="T73" s="21"/>
      <c r="U73" s="19"/>
    </row>
    <row r="74" spans="1:21" s="18" customFormat="1" ht="15" customHeight="1" x14ac:dyDescent="0.3">
      <c r="A74" s="16" t="s">
        <v>54</v>
      </c>
      <c r="B74" s="17" t="s">
        <v>77</v>
      </c>
      <c r="C74" s="18" t="s">
        <v>55</v>
      </c>
      <c r="D74" s="19" t="s">
        <v>75</v>
      </c>
      <c r="G74" s="20"/>
      <c r="I74" s="40"/>
      <c r="Q74" s="21"/>
      <c r="R74" s="21"/>
      <c r="T74" s="21"/>
      <c r="U74" s="19"/>
    </row>
    <row r="75" spans="1:21" s="18" customFormat="1" ht="15" customHeight="1" x14ac:dyDescent="0.3">
      <c r="A75" s="19" t="s">
        <v>56</v>
      </c>
      <c r="B75" s="17" t="s">
        <v>78</v>
      </c>
      <c r="C75" s="18" t="s">
        <v>57</v>
      </c>
      <c r="D75" s="19" t="s">
        <v>85</v>
      </c>
      <c r="G75" s="20"/>
      <c r="I75" s="40"/>
      <c r="Q75" s="21"/>
      <c r="R75" s="21"/>
      <c r="T75" s="21"/>
      <c r="U75" s="19"/>
    </row>
    <row r="76" spans="1:21" s="18" customFormat="1" ht="15" customHeight="1" x14ac:dyDescent="0.3">
      <c r="A76" s="22" t="s">
        <v>58</v>
      </c>
      <c r="B76" s="17" t="s">
        <v>79</v>
      </c>
      <c r="C76" s="19" t="s">
        <v>59</v>
      </c>
      <c r="D76" s="18" t="s">
        <v>86</v>
      </c>
      <c r="I76" s="40"/>
      <c r="Q76" s="21"/>
      <c r="R76" s="21"/>
      <c r="T76" s="21"/>
      <c r="U76" s="19"/>
    </row>
    <row r="77" spans="1:21" s="18" customFormat="1" ht="15" customHeight="1" x14ac:dyDescent="0.3">
      <c r="A77" s="19" t="s">
        <v>60</v>
      </c>
      <c r="B77" s="31" t="s">
        <v>80</v>
      </c>
      <c r="C77" s="23" t="s">
        <v>61</v>
      </c>
      <c r="D77" s="19" t="s">
        <v>17</v>
      </c>
      <c r="G77" s="20"/>
      <c r="I77" s="40"/>
      <c r="Q77" s="21"/>
      <c r="R77" s="21"/>
      <c r="T77" s="21"/>
      <c r="U77" s="19"/>
    </row>
    <row r="78" spans="1:21" s="18" customFormat="1" ht="15" customHeight="1" x14ac:dyDescent="0.3">
      <c r="A78" s="22" t="s">
        <v>62</v>
      </c>
      <c r="B78" s="17" t="s">
        <v>63</v>
      </c>
      <c r="C78" s="23" t="s">
        <v>72</v>
      </c>
      <c r="D78" s="19" t="s">
        <v>73</v>
      </c>
      <c r="I78" s="40"/>
      <c r="Q78" s="21"/>
      <c r="R78" s="21"/>
      <c r="T78" s="21"/>
      <c r="U78" s="19"/>
    </row>
    <row r="79" spans="1:21" s="18" customFormat="1" ht="15" customHeight="1" x14ac:dyDescent="0.3">
      <c r="A79" s="19" t="s">
        <v>65</v>
      </c>
      <c r="B79" s="31" t="s">
        <v>82</v>
      </c>
      <c r="C79" s="18" t="s">
        <v>64</v>
      </c>
      <c r="D79" s="19" t="s">
        <v>74</v>
      </c>
      <c r="G79" s="20"/>
      <c r="I79" s="40"/>
      <c r="Q79" s="21"/>
      <c r="R79" s="21"/>
      <c r="T79" s="21"/>
      <c r="U79" s="19"/>
    </row>
    <row r="80" spans="1:21" s="18" customFormat="1" ht="15" customHeight="1" x14ac:dyDescent="0.3">
      <c r="A80" s="19" t="s">
        <v>51</v>
      </c>
      <c r="B80" s="17" t="s">
        <v>83</v>
      </c>
      <c r="C80" s="23" t="s">
        <v>66</v>
      </c>
      <c r="D80" s="19" t="s">
        <v>67</v>
      </c>
      <c r="G80" s="20"/>
      <c r="I80" s="40"/>
      <c r="Q80" s="21"/>
      <c r="R80" s="21"/>
      <c r="T80" s="21"/>
      <c r="U80" s="19"/>
    </row>
    <row r="81" spans="1:21" s="18" customFormat="1" ht="15" customHeight="1" x14ac:dyDescent="0.3">
      <c r="A81" s="23" t="s">
        <v>70</v>
      </c>
      <c r="B81" s="17" t="s">
        <v>84</v>
      </c>
      <c r="C81" s="23" t="s">
        <v>68</v>
      </c>
      <c r="D81" s="19" t="s">
        <v>69</v>
      </c>
      <c r="G81" s="20"/>
      <c r="I81" s="40"/>
      <c r="Q81" s="21"/>
      <c r="R81" s="21"/>
      <c r="T81" s="21"/>
      <c r="U81" s="19"/>
    </row>
    <row r="82" spans="1:21" x14ac:dyDescent="0.25">
      <c r="C82" s="18"/>
      <c r="D82" s="18"/>
      <c r="E82" s="18"/>
    </row>
  </sheetData>
  <sheetProtection password="CC4D" sheet="1" selectLockedCells="1"/>
  <mergeCells count="12">
    <mergeCell ref="A69:H69"/>
    <mergeCell ref="A59:I59"/>
    <mergeCell ref="A1:I1"/>
    <mergeCell ref="A3:I3"/>
    <mergeCell ref="A2:I2"/>
    <mergeCell ref="A35:I35"/>
    <mergeCell ref="A54:I54"/>
    <mergeCell ref="A49:I49"/>
    <mergeCell ref="A4:I4"/>
    <mergeCell ref="A6:I6"/>
    <mergeCell ref="A9:I9"/>
    <mergeCell ref="A23:I23"/>
  </mergeCells>
  <pageMargins left="0.7" right="0.7" top="0.75" bottom="0.75" header="0.3" footer="0.3"/>
  <pageSetup scale="71" fitToHeight="0" orientation="landscape" r:id="rId1"/>
  <headerFooter>
    <oddHeader>&amp;C&amp;"Arial,Regular"&amp;12SCHEDULE OF PRICES FOR 
AS-NEEDED ENVIRONMENTAL LABORATORY SERVICES PROGRAM (2018-AN011)
DRINKING WATER PROGRAM&amp;R&amp;"Arial,Regular"&amp;12FORM PW-2.4</oddHeader>
    <oddFooter>&amp;C&amp;"Arial,Regular"&amp;12Page &amp;P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82"/>
  <sheetViews>
    <sheetView topLeftCell="A20" zoomScaleNormal="100" workbookViewId="0">
      <selection activeCell="A40" sqref="A40"/>
    </sheetView>
  </sheetViews>
  <sheetFormatPr defaultColWidth="51.109375" defaultRowHeight="15" x14ac:dyDescent="0.25"/>
  <cols>
    <col min="1" max="3" width="60.6640625" style="32" customWidth="1"/>
    <col min="4" max="4" width="55.33203125" style="32" bestFit="1" customWidth="1"/>
    <col min="5" max="5" width="55" style="32" bestFit="1" customWidth="1"/>
    <col min="6" max="6" width="49.5546875" style="32" bestFit="1" customWidth="1"/>
    <col min="7" max="7" width="27.6640625" style="32" bestFit="1" customWidth="1"/>
    <col min="8" max="8" width="37.109375" style="32" bestFit="1" customWidth="1"/>
    <col min="9" max="9" width="42.44140625" style="32" customWidth="1"/>
    <col min="10" max="10" width="34.6640625" style="32" customWidth="1"/>
    <col min="11" max="11" width="60.109375" style="32" customWidth="1"/>
    <col min="12" max="12" width="48.88671875" style="32" customWidth="1"/>
    <col min="13" max="17" width="51.109375" style="32"/>
    <col min="18" max="19" width="39.5546875" style="32" bestFit="1" customWidth="1"/>
    <col min="20" max="16384" width="51.109375" style="32"/>
  </cols>
  <sheetData>
    <row r="1" spans="1:5" ht="21" x14ac:dyDescent="0.4">
      <c r="A1" s="105" t="s">
        <v>265</v>
      </c>
      <c r="B1" s="105"/>
      <c r="C1" s="105"/>
    </row>
    <row r="3" spans="1:5" ht="21" x14ac:dyDescent="0.4">
      <c r="A3" s="46" t="s">
        <v>173</v>
      </c>
      <c r="B3" s="47" t="s">
        <v>216</v>
      </c>
      <c r="C3" s="46" t="s">
        <v>237</v>
      </c>
    </row>
    <row r="4" spans="1:5" ht="21" x14ac:dyDescent="0.4">
      <c r="A4" s="75" t="s">
        <v>225</v>
      </c>
      <c r="B4" s="76" t="s">
        <v>113</v>
      </c>
      <c r="C4" s="75" t="s">
        <v>241</v>
      </c>
    </row>
    <row r="5" spans="1:5" ht="20.399999999999999" x14ac:dyDescent="0.35">
      <c r="A5" s="48" t="s">
        <v>103</v>
      </c>
      <c r="B5" s="49" t="s">
        <v>144</v>
      </c>
      <c r="C5" s="48" t="s">
        <v>194</v>
      </c>
    </row>
    <row r="6" spans="1:5" ht="20.399999999999999" x14ac:dyDescent="0.35">
      <c r="A6" s="50" t="s">
        <v>104</v>
      </c>
      <c r="B6" s="49" t="s">
        <v>145</v>
      </c>
      <c r="C6" s="48" t="s">
        <v>195</v>
      </c>
    </row>
    <row r="7" spans="1:5" ht="20.399999999999999" x14ac:dyDescent="0.35">
      <c r="A7" s="50" t="s">
        <v>105</v>
      </c>
      <c r="B7" s="49" t="s">
        <v>146</v>
      </c>
      <c r="C7" s="48" t="s">
        <v>196</v>
      </c>
    </row>
    <row r="8" spans="1:5" ht="20.399999999999999" x14ac:dyDescent="0.35">
      <c r="A8" s="50" t="s">
        <v>106</v>
      </c>
      <c r="B8" s="49" t="s">
        <v>147</v>
      </c>
      <c r="C8" s="48"/>
      <c r="E8" s="50"/>
    </row>
    <row r="9" spans="1:5" ht="21" x14ac:dyDescent="0.4">
      <c r="A9" s="50" t="s">
        <v>107</v>
      </c>
      <c r="B9" s="49" t="s">
        <v>148</v>
      </c>
      <c r="C9" s="46" t="s">
        <v>264</v>
      </c>
      <c r="E9" s="50"/>
    </row>
    <row r="10" spans="1:5" ht="21" x14ac:dyDescent="0.4">
      <c r="A10" s="50" t="s">
        <v>108</v>
      </c>
      <c r="B10" s="49" t="s">
        <v>149</v>
      </c>
      <c r="C10" s="75" t="s">
        <v>229</v>
      </c>
      <c r="E10" s="50"/>
    </row>
    <row r="11" spans="1:5" ht="20.399999999999999" x14ac:dyDescent="0.35">
      <c r="A11" s="50" t="s">
        <v>109</v>
      </c>
      <c r="B11" s="49" t="s">
        <v>150</v>
      </c>
      <c r="C11" s="48" t="s">
        <v>192</v>
      </c>
      <c r="E11" s="50"/>
    </row>
    <row r="12" spans="1:5" ht="20.399999999999999" x14ac:dyDescent="0.35">
      <c r="A12" s="50" t="s">
        <v>112</v>
      </c>
      <c r="B12" s="49" t="s">
        <v>151</v>
      </c>
      <c r="C12" s="48" t="s">
        <v>226</v>
      </c>
      <c r="E12" s="48"/>
    </row>
    <row r="13" spans="1:5" ht="20.399999999999999" x14ac:dyDescent="0.35">
      <c r="A13" s="50" t="s">
        <v>110</v>
      </c>
      <c r="B13" s="49" t="s">
        <v>152</v>
      </c>
      <c r="C13" s="48" t="s">
        <v>193</v>
      </c>
      <c r="E13" s="48"/>
    </row>
    <row r="14" spans="1:5" ht="20.399999999999999" x14ac:dyDescent="0.35">
      <c r="A14" s="50" t="s">
        <v>204</v>
      </c>
      <c r="B14" s="49" t="s">
        <v>153</v>
      </c>
      <c r="C14" s="42"/>
      <c r="D14" s="48"/>
      <c r="E14" s="48"/>
    </row>
    <row r="15" spans="1:5" ht="21" x14ac:dyDescent="0.4">
      <c r="A15" s="50" t="s">
        <v>111</v>
      </c>
      <c r="B15" s="49" t="s">
        <v>154</v>
      </c>
      <c r="C15" s="46" t="s">
        <v>238</v>
      </c>
      <c r="D15" s="48"/>
      <c r="E15" s="48"/>
    </row>
    <row r="16" spans="1:5" ht="21" x14ac:dyDescent="0.4">
      <c r="A16" s="50"/>
      <c r="B16" s="49" t="s">
        <v>155</v>
      </c>
      <c r="C16" s="75" t="s">
        <v>240</v>
      </c>
      <c r="D16" s="48"/>
      <c r="E16" s="48"/>
    </row>
    <row r="17" spans="1:20" ht="21" x14ac:dyDescent="0.4">
      <c r="A17" s="46" t="s">
        <v>114</v>
      </c>
      <c r="B17" s="49" t="s">
        <v>156</v>
      </c>
      <c r="C17" s="48" t="s">
        <v>185</v>
      </c>
      <c r="D17" s="45"/>
    </row>
    <row r="18" spans="1:20" s="42" customFormat="1" ht="21" x14ac:dyDescent="0.4">
      <c r="A18" s="75" t="s">
        <v>221</v>
      </c>
      <c r="B18" s="49" t="s">
        <v>157</v>
      </c>
      <c r="C18" s="48" t="s">
        <v>187</v>
      </c>
      <c r="D18" s="46"/>
      <c r="R18" s="41"/>
      <c r="S18" s="41"/>
    </row>
    <row r="19" spans="1:20" s="42" customFormat="1" ht="20.399999999999999" x14ac:dyDescent="0.35">
      <c r="A19" s="50" t="s">
        <v>92</v>
      </c>
      <c r="B19" s="49" t="s">
        <v>158</v>
      </c>
      <c r="C19" s="48" t="s">
        <v>188</v>
      </c>
      <c r="Q19" s="41"/>
      <c r="R19" s="41"/>
    </row>
    <row r="20" spans="1:20" s="42" customFormat="1" ht="20.399999999999999" x14ac:dyDescent="0.35">
      <c r="A20" s="50" t="s">
        <v>93</v>
      </c>
      <c r="B20" s="49" t="s">
        <v>159</v>
      </c>
      <c r="C20" s="48" t="s">
        <v>190</v>
      </c>
      <c r="J20" s="4"/>
      <c r="K20" s="4"/>
      <c r="L20" s="4"/>
      <c r="M20" s="4"/>
      <c r="N20" s="4"/>
      <c r="O20" s="4"/>
      <c r="P20" s="4"/>
      <c r="Q20" s="71"/>
      <c r="R20" s="71"/>
      <c r="S20" s="72" t="s">
        <v>71</v>
      </c>
      <c r="T20" s="4"/>
    </row>
    <row r="21" spans="1:20" s="42" customFormat="1" ht="20.399999999999999" x14ac:dyDescent="0.35">
      <c r="A21" s="50"/>
      <c r="B21" s="49" t="s">
        <v>160</v>
      </c>
      <c r="C21" s="48" t="s">
        <v>227</v>
      </c>
      <c r="J21" s="4"/>
      <c r="K21" s="4"/>
      <c r="L21" s="4"/>
      <c r="M21" s="4"/>
      <c r="N21" s="4"/>
      <c r="O21" s="4"/>
      <c r="P21" s="4"/>
      <c r="Q21" s="71"/>
      <c r="R21" s="71"/>
      <c r="S21" s="72"/>
      <c r="T21" s="4"/>
    </row>
    <row r="22" spans="1:20" s="42" customFormat="1" ht="21" x14ac:dyDescent="0.4">
      <c r="A22" s="46" t="s">
        <v>250</v>
      </c>
      <c r="B22" s="49" t="s">
        <v>161</v>
      </c>
      <c r="C22" s="48" t="s">
        <v>186</v>
      </c>
      <c r="E22" s="48"/>
      <c r="J22" s="4"/>
      <c r="K22" s="4"/>
      <c r="L22" s="4"/>
      <c r="M22" s="32"/>
      <c r="N22" s="4"/>
      <c r="O22" s="32"/>
      <c r="P22" s="32"/>
      <c r="Q22" s="71"/>
      <c r="R22" s="71"/>
      <c r="S22" s="32"/>
      <c r="T22" s="4"/>
    </row>
    <row r="23" spans="1:20" s="42" customFormat="1" ht="21" x14ac:dyDescent="0.4">
      <c r="A23" s="75" t="s">
        <v>218</v>
      </c>
      <c r="B23" s="49" t="s">
        <v>162</v>
      </c>
      <c r="C23" s="48" t="s">
        <v>228</v>
      </c>
      <c r="E23" s="48"/>
      <c r="J23" s="4"/>
      <c r="K23" s="4"/>
      <c r="L23" s="4"/>
      <c r="M23" s="32"/>
      <c r="N23" s="4"/>
      <c r="O23" s="32"/>
      <c r="P23" s="32"/>
      <c r="Q23" s="71"/>
      <c r="R23" s="71"/>
      <c r="S23" s="72" t="s">
        <v>71</v>
      </c>
      <c r="T23" s="4"/>
    </row>
    <row r="24" spans="1:20" s="73" customFormat="1" ht="20.399999999999999" x14ac:dyDescent="0.35">
      <c r="A24" s="50" t="s">
        <v>18</v>
      </c>
      <c r="B24" s="49" t="s">
        <v>163</v>
      </c>
      <c r="C24" s="48" t="s">
        <v>189</v>
      </c>
      <c r="E24" s="48"/>
      <c r="J24" s="4"/>
      <c r="K24" s="4"/>
      <c r="L24" s="4"/>
      <c r="M24" s="32"/>
      <c r="N24" s="4"/>
      <c r="O24" s="32"/>
      <c r="P24" s="32"/>
      <c r="Q24" s="71"/>
      <c r="R24" s="71"/>
      <c r="S24" s="32"/>
      <c r="T24" s="4"/>
    </row>
    <row r="25" spans="1:20" s="4" customFormat="1" ht="20.399999999999999" x14ac:dyDescent="0.35">
      <c r="A25" s="50" t="s">
        <v>88</v>
      </c>
      <c r="B25" s="49" t="s">
        <v>164</v>
      </c>
      <c r="C25" s="48" t="s">
        <v>191</v>
      </c>
      <c r="E25" s="48"/>
      <c r="M25" s="32"/>
      <c r="O25" s="32"/>
      <c r="P25" s="32"/>
      <c r="Q25" s="71"/>
      <c r="R25" s="71"/>
      <c r="S25" s="72" t="s">
        <v>71</v>
      </c>
    </row>
    <row r="26" spans="1:20" s="4" customFormat="1" ht="20.399999999999999" x14ac:dyDescent="0.35">
      <c r="A26" s="50" t="s">
        <v>205</v>
      </c>
      <c r="B26" s="49" t="s">
        <v>165</v>
      </c>
      <c r="E26" s="48"/>
      <c r="M26" s="32"/>
      <c r="O26" s="32"/>
      <c r="P26" s="32"/>
      <c r="Q26" s="71"/>
      <c r="R26" s="71"/>
      <c r="S26" s="32"/>
    </row>
    <row r="27" spans="1:20" s="4" customFormat="1" ht="21" x14ac:dyDescent="0.4">
      <c r="A27" s="50" t="s">
        <v>89</v>
      </c>
      <c r="B27" s="49" t="s">
        <v>166</v>
      </c>
      <c r="C27" s="46" t="s">
        <v>261</v>
      </c>
      <c r="E27" s="48"/>
      <c r="M27" s="32"/>
      <c r="O27" s="32"/>
      <c r="P27" s="32"/>
      <c r="Q27" s="71"/>
      <c r="R27" s="71"/>
      <c r="S27" s="72"/>
    </row>
    <row r="28" spans="1:20" s="4" customFormat="1" ht="21" x14ac:dyDescent="0.4">
      <c r="A28" s="50" t="s">
        <v>90</v>
      </c>
      <c r="B28" s="49" t="s">
        <v>167</v>
      </c>
      <c r="C28" s="75" t="s">
        <v>242</v>
      </c>
      <c r="E28" s="48"/>
      <c r="M28" s="32"/>
      <c r="O28" s="32"/>
      <c r="P28" s="32"/>
      <c r="Q28" s="71"/>
      <c r="R28" s="71"/>
      <c r="S28" s="32"/>
    </row>
    <row r="29" spans="1:20" s="4" customFormat="1" ht="20.399999999999999" x14ac:dyDescent="0.35">
      <c r="A29" s="50" t="s">
        <v>203</v>
      </c>
      <c r="B29" s="49" t="s">
        <v>168</v>
      </c>
      <c r="C29" s="48" t="s">
        <v>199</v>
      </c>
      <c r="E29" s="48"/>
      <c r="F29" s="48"/>
      <c r="G29" s="48"/>
      <c r="H29" s="48"/>
      <c r="I29" s="32"/>
      <c r="J29" s="71"/>
      <c r="N29" s="32"/>
    </row>
    <row r="30" spans="1:20" s="4" customFormat="1" ht="20.399999999999999" x14ac:dyDescent="0.35">
      <c r="A30" s="50" t="s">
        <v>91</v>
      </c>
      <c r="B30" s="49" t="s">
        <v>169</v>
      </c>
      <c r="C30" s="48" t="s">
        <v>197</v>
      </c>
      <c r="E30" s="48"/>
      <c r="F30" s="48"/>
      <c r="G30" s="48"/>
      <c r="H30" s="48"/>
      <c r="I30" s="32"/>
      <c r="J30" s="32"/>
      <c r="K30" s="43"/>
      <c r="L30" s="33"/>
      <c r="M30" s="33"/>
      <c r="N30" s="32"/>
      <c r="O30" s="32"/>
      <c r="R30" s="32"/>
      <c r="S30" s="32"/>
      <c r="T30" s="71"/>
    </row>
    <row r="31" spans="1:20" s="4" customFormat="1" ht="20.399999999999999" x14ac:dyDescent="0.35">
      <c r="A31" s="50"/>
      <c r="B31" s="49" t="s">
        <v>170</v>
      </c>
      <c r="C31" s="48" t="s">
        <v>198</v>
      </c>
      <c r="E31" s="32"/>
      <c r="F31" s="48"/>
      <c r="G31" s="48"/>
      <c r="H31" s="48"/>
      <c r="I31" s="32"/>
      <c r="K31" s="33"/>
      <c r="L31" s="33"/>
      <c r="N31" s="32"/>
      <c r="Q31" s="32"/>
      <c r="R31" s="32"/>
      <c r="S31" s="71"/>
    </row>
    <row r="32" spans="1:20" s="4" customFormat="1" ht="21" x14ac:dyDescent="0.4">
      <c r="A32" s="46" t="s">
        <v>251</v>
      </c>
      <c r="B32" s="49" t="s">
        <v>171</v>
      </c>
      <c r="C32" s="48"/>
      <c r="E32" s="32"/>
      <c r="F32" s="32"/>
      <c r="G32" s="32"/>
      <c r="H32" s="32"/>
      <c r="I32" s="32"/>
      <c r="J32" s="43"/>
      <c r="K32" s="33"/>
      <c r="L32" s="33"/>
      <c r="M32" s="32"/>
      <c r="N32" s="32"/>
      <c r="Q32" s="32"/>
      <c r="R32" s="32"/>
      <c r="S32" s="71"/>
    </row>
    <row r="33" spans="1:21" s="4" customFormat="1" ht="21" x14ac:dyDescent="0.4">
      <c r="A33" s="75" t="s">
        <v>220</v>
      </c>
      <c r="B33" s="49" t="s">
        <v>172</v>
      </c>
      <c r="C33" s="46" t="s">
        <v>262</v>
      </c>
      <c r="E33" s="32"/>
      <c r="F33" s="32"/>
      <c r="G33" s="32"/>
      <c r="H33" s="32"/>
      <c r="I33" s="32"/>
      <c r="J33" s="43"/>
      <c r="K33" s="33"/>
      <c r="L33" s="33"/>
      <c r="M33" s="32"/>
      <c r="N33" s="32"/>
      <c r="Q33" s="32"/>
      <c r="R33" s="32"/>
      <c r="S33" s="71"/>
    </row>
    <row r="34" spans="1:21" s="4" customFormat="1" ht="21" x14ac:dyDescent="0.4">
      <c r="A34" s="50" t="s">
        <v>103</v>
      </c>
      <c r="B34" s="49" t="s">
        <v>201</v>
      </c>
      <c r="C34" s="75" t="s">
        <v>230</v>
      </c>
      <c r="E34" s="32"/>
      <c r="F34" s="32"/>
      <c r="G34" s="32"/>
      <c r="H34" s="32"/>
      <c r="I34" s="32"/>
      <c r="J34" s="74"/>
      <c r="L34" s="44"/>
      <c r="N34" s="32"/>
      <c r="Q34" s="32"/>
      <c r="R34" s="32"/>
      <c r="S34" s="71"/>
    </row>
    <row r="35" spans="1:21" s="4" customFormat="1" ht="20.399999999999999" x14ac:dyDescent="0.35">
      <c r="A35" s="50" t="s">
        <v>206</v>
      </c>
      <c r="B35" s="49" t="s">
        <v>202</v>
      </c>
      <c r="C35" s="48" t="s">
        <v>231</v>
      </c>
      <c r="E35" s="32"/>
      <c r="F35" s="32"/>
      <c r="G35" s="32"/>
      <c r="H35" s="32"/>
      <c r="I35" s="32"/>
      <c r="J35" s="74"/>
      <c r="L35" s="44"/>
      <c r="N35" s="32"/>
      <c r="Q35" s="32"/>
      <c r="R35" s="32"/>
      <c r="S35" s="71"/>
      <c r="T35" s="71"/>
      <c r="U35" s="32"/>
    </row>
    <row r="36" spans="1:21" s="4" customFormat="1" ht="20.399999999999999" x14ac:dyDescent="0.35">
      <c r="A36" s="50" t="s">
        <v>207</v>
      </c>
      <c r="B36" s="48" t="s">
        <v>115</v>
      </c>
      <c r="C36" s="48" t="s">
        <v>232</v>
      </c>
      <c r="E36" s="32"/>
      <c r="F36" s="32"/>
      <c r="G36" s="32"/>
      <c r="H36" s="32"/>
      <c r="I36" s="32"/>
      <c r="J36" s="43"/>
      <c r="K36" s="33"/>
      <c r="L36" s="33"/>
      <c r="M36" s="32"/>
      <c r="N36" s="32"/>
      <c r="Q36" s="32"/>
      <c r="R36" s="32"/>
      <c r="S36" s="71"/>
      <c r="T36" s="71"/>
      <c r="U36" s="32"/>
    </row>
    <row r="37" spans="1:21" s="4" customFormat="1" ht="20.399999999999999" x14ac:dyDescent="0.35">
      <c r="A37" s="50" t="s">
        <v>208</v>
      </c>
      <c r="B37" s="48" t="s">
        <v>116</v>
      </c>
      <c r="C37" s="48" t="s">
        <v>233</v>
      </c>
      <c r="E37" s="32"/>
      <c r="F37" s="32"/>
      <c r="G37" s="32"/>
      <c r="H37" s="32"/>
      <c r="I37" s="32"/>
      <c r="J37" s="74"/>
      <c r="L37" s="44"/>
      <c r="N37" s="32"/>
      <c r="Q37" s="32"/>
      <c r="R37" s="32"/>
      <c r="S37" s="71"/>
      <c r="T37" s="71"/>
      <c r="U37" s="32"/>
    </row>
    <row r="38" spans="1:21" ht="20.399999999999999" x14ac:dyDescent="0.35">
      <c r="A38" s="50" t="s">
        <v>209</v>
      </c>
      <c r="B38" s="48" t="s">
        <v>117</v>
      </c>
      <c r="C38" s="48" t="s">
        <v>234</v>
      </c>
    </row>
    <row r="39" spans="1:21" ht="20.399999999999999" x14ac:dyDescent="0.35">
      <c r="A39" s="50" t="s">
        <v>108</v>
      </c>
      <c r="B39" s="48" t="s">
        <v>118</v>
      </c>
      <c r="C39" s="48" t="s">
        <v>235</v>
      </c>
    </row>
    <row r="40" spans="1:21" ht="20.399999999999999" x14ac:dyDescent="0.35">
      <c r="A40" s="50" t="s">
        <v>210</v>
      </c>
      <c r="B40" s="48" t="s">
        <v>119</v>
      </c>
      <c r="C40" s="48" t="s">
        <v>236</v>
      </c>
    </row>
    <row r="41" spans="1:21" ht="20.399999999999999" x14ac:dyDescent="0.35">
      <c r="A41" s="48" t="s">
        <v>211</v>
      </c>
      <c r="B41" s="48" t="s">
        <v>120</v>
      </c>
      <c r="C41" s="48" t="s">
        <v>181</v>
      </c>
    </row>
    <row r="42" spans="1:21" ht="20.399999999999999" x14ac:dyDescent="0.35">
      <c r="A42" s="48" t="s">
        <v>16</v>
      </c>
      <c r="B42" s="48" t="s">
        <v>121</v>
      </c>
    </row>
    <row r="43" spans="1:21" ht="21" x14ac:dyDescent="0.4">
      <c r="A43" s="48"/>
      <c r="B43" s="48" t="s">
        <v>122</v>
      </c>
      <c r="C43" s="46" t="s">
        <v>263</v>
      </c>
    </row>
    <row r="44" spans="1:21" ht="21" x14ac:dyDescent="0.4">
      <c r="A44" s="46" t="s">
        <v>252</v>
      </c>
      <c r="B44" s="48" t="s">
        <v>123</v>
      </c>
      <c r="C44" s="75" t="s">
        <v>239</v>
      </c>
    </row>
    <row r="45" spans="1:21" ht="21" x14ac:dyDescent="0.4">
      <c r="A45" s="75" t="s">
        <v>219</v>
      </c>
      <c r="B45" s="48" t="s">
        <v>124</v>
      </c>
      <c r="C45" s="48" t="s">
        <v>182</v>
      </c>
    </row>
    <row r="46" spans="1:21" ht="20.399999999999999" x14ac:dyDescent="0.35">
      <c r="A46" s="50" t="s">
        <v>212</v>
      </c>
      <c r="B46" s="48" t="s">
        <v>125</v>
      </c>
      <c r="C46" s="48" t="s">
        <v>183</v>
      </c>
    </row>
    <row r="47" spans="1:21" ht="20.399999999999999" x14ac:dyDescent="0.35">
      <c r="A47" s="50" t="s">
        <v>213</v>
      </c>
      <c r="B47" s="48" t="s">
        <v>141</v>
      </c>
    </row>
    <row r="48" spans="1:21" ht="20.399999999999999" x14ac:dyDescent="0.35">
      <c r="A48" s="50"/>
      <c r="B48" s="48" t="s">
        <v>142</v>
      </c>
    </row>
    <row r="49" spans="1:4" ht="21" x14ac:dyDescent="0.4">
      <c r="A49" s="47" t="s">
        <v>253</v>
      </c>
      <c r="B49" s="48" t="s">
        <v>126</v>
      </c>
      <c r="D49" s="48"/>
    </row>
    <row r="50" spans="1:4" ht="21" x14ac:dyDescent="0.4">
      <c r="A50" s="76" t="s">
        <v>222</v>
      </c>
      <c r="B50" s="48" t="s">
        <v>127</v>
      </c>
      <c r="D50" s="48"/>
    </row>
    <row r="51" spans="1:4" ht="20.399999999999999" x14ac:dyDescent="0.35">
      <c r="A51" s="50" t="s">
        <v>94</v>
      </c>
      <c r="B51" s="48" t="s">
        <v>128</v>
      </c>
    </row>
    <row r="52" spans="1:4" ht="20.399999999999999" x14ac:dyDescent="0.35">
      <c r="A52" s="50" t="s">
        <v>95</v>
      </c>
      <c r="B52" s="48" t="s">
        <v>129</v>
      </c>
    </row>
    <row r="53" spans="1:4" ht="20.399999999999999" x14ac:dyDescent="0.35">
      <c r="A53" s="50" t="s">
        <v>96</v>
      </c>
      <c r="B53" s="48" t="s">
        <v>130</v>
      </c>
    </row>
    <row r="54" spans="1:4" ht="20.399999999999999" x14ac:dyDescent="0.35">
      <c r="A54" s="50" t="s">
        <v>97</v>
      </c>
      <c r="B54" s="48" t="s">
        <v>131</v>
      </c>
    </row>
    <row r="55" spans="1:4" ht="20.399999999999999" x14ac:dyDescent="0.35">
      <c r="A55" s="50" t="s">
        <v>98</v>
      </c>
      <c r="B55" s="48" t="s">
        <v>132</v>
      </c>
    </row>
    <row r="56" spans="1:4" ht="20.399999999999999" x14ac:dyDescent="0.35">
      <c r="A56" s="50" t="s">
        <v>101</v>
      </c>
      <c r="B56" s="48" t="s">
        <v>133</v>
      </c>
    </row>
    <row r="57" spans="1:4" ht="20.399999999999999" x14ac:dyDescent="0.35">
      <c r="A57" s="50" t="s">
        <v>102</v>
      </c>
      <c r="B57" s="48" t="s">
        <v>134</v>
      </c>
    </row>
    <row r="58" spans="1:4" ht="20.399999999999999" x14ac:dyDescent="0.35">
      <c r="A58" s="50" t="s">
        <v>14</v>
      </c>
      <c r="B58" s="48" t="s">
        <v>135</v>
      </c>
    </row>
    <row r="59" spans="1:4" ht="20.399999999999999" x14ac:dyDescent="0.35">
      <c r="A59" s="50" t="s">
        <v>184</v>
      </c>
      <c r="B59" s="48" t="s">
        <v>143</v>
      </c>
    </row>
    <row r="60" spans="1:4" ht="20.399999999999999" x14ac:dyDescent="0.35">
      <c r="A60" s="50" t="s">
        <v>15</v>
      </c>
      <c r="B60" s="48" t="s">
        <v>136</v>
      </c>
    </row>
    <row r="61" spans="1:4" ht="20.399999999999999" x14ac:dyDescent="0.35">
      <c r="A61" s="50" t="s">
        <v>19</v>
      </c>
      <c r="B61" s="48" t="s">
        <v>137</v>
      </c>
    </row>
    <row r="62" spans="1:4" ht="20.399999999999999" x14ac:dyDescent="0.35">
      <c r="A62" s="50" t="s">
        <v>99</v>
      </c>
      <c r="B62" s="48" t="s">
        <v>138</v>
      </c>
    </row>
    <row r="63" spans="1:4" ht="20.399999999999999" x14ac:dyDescent="0.35">
      <c r="A63" s="50" t="s">
        <v>100</v>
      </c>
      <c r="B63" s="48" t="s">
        <v>139</v>
      </c>
    </row>
    <row r="64" spans="1:4" ht="20.399999999999999" x14ac:dyDescent="0.35">
      <c r="A64" s="50" t="s">
        <v>35</v>
      </c>
      <c r="B64" s="48" t="s">
        <v>140</v>
      </c>
    </row>
    <row r="65" spans="1:2" ht="20.399999999999999" x14ac:dyDescent="0.35">
      <c r="A65" s="50" t="s">
        <v>215</v>
      </c>
      <c r="B65" s="48"/>
    </row>
    <row r="66" spans="1:2" ht="20.399999999999999" x14ac:dyDescent="0.35">
      <c r="A66" s="50" t="s">
        <v>21</v>
      </c>
      <c r="B66" s="48"/>
    </row>
    <row r="67" spans="1:2" ht="20.399999999999999" x14ac:dyDescent="0.35">
      <c r="A67" s="4"/>
      <c r="B67" s="48"/>
    </row>
    <row r="68" spans="1:2" ht="20.399999999999999" x14ac:dyDescent="0.35">
      <c r="A68" s="4"/>
      <c r="B68" s="48"/>
    </row>
    <row r="69" spans="1:2" ht="20.399999999999999" x14ac:dyDescent="0.35">
      <c r="B69" s="48"/>
    </row>
    <row r="70" spans="1:2" ht="20.399999999999999" x14ac:dyDescent="0.35">
      <c r="B70" s="48"/>
    </row>
    <row r="71" spans="1:2" ht="20.399999999999999" x14ac:dyDescent="0.35">
      <c r="B71" s="48"/>
    </row>
    <row r="72" spans="1:2" ht="20.399999999999999" x14ac:dyDescent="0.35">
      <c r="B72" s="48"/>
    </row>
    <row r="73" spans="1:2" ht="20.399999999999999" x14ac:dyDescent="0.35">
      <c r="B73" s="48"/>
    </row>
    <row r="74" spans="1:2" ht="20.399999999999999" x14ac:dyDescent="0.35">
      <c r="B74" s="48"/>
    </row>
    <row r="75" spans="1:2" ht="20.399999999999999" x14ac:dyDescent="0.35">
      <c r="B75" s="48"/>
    </row>
    <row r="76" spans="1:2" ht="20.399999999999999" x14ac:dyDescent="0.35">
      <c r="B76" s="48"/>
    </row>
    <row r="77" spans="1:2" ht="20.399999999999999" x14ac:dyDescent="0.35">
      <c r="B77" s="48"/>
    </row>
    <row r="78" spans="1:2" ht="20.399999999999999" x14ac:dyDescent="0.35">
      <c r="B78" s="48"/>
    </row>
    <row r="79" spans="1:2" ht="20.399999999999999" x14ac:dyDescent="0.35">
      <c r="B79" s="48"/>
    </row>
    <row r="80" spans="1:2" ht="20.399999999999999" x14ac:dyDescent="0.35">
      <c r="B80" s="48"/>
    </row>
    <row r="81" spans="2:2" ht="20.399999999999999" x14ac:dyDescent="0.35">
      <c r="B81" s="48"/>
    </row>
    <row r="82" spans="2:2" ht="20.399999999999999" x14ac:dyDescent="0.35">
      <c r="B82" s="48"/>
    </row>
  </sheetData>
  <sheetProtection password="CC4D" sheet="1" objects="1" scenarios="1"/>
  <mergeCells count="1">
    <mergeCell ref="A1:C1"/>
  </mergeCells>
  <pageMargins left="0.7" right="0.7" top="0.75" bottom="0.75" header="0.3" footer="0.3"/>
  <pageSetup scale="49" fitToHeight="0" orientation="portrait" r:id="rId1"/>
  <headerFooter>
    <oddHeader>&amp;C&amp;"Arial,Regular"&amp;12SCHEDULE OF PRICES FOR 
AS-NEEDED ENVIRONMENTAL LABORATORY SERVICES PROGRAM (2018-AN011)&amp;R&amp;"Arial,Regular"&amp;12FORM PW-2.4</oddHeader>
    <oddFooter>&amp;C&amp;"Arial,Regular"&amp;12Page 4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Price Schedule</vt:lpstr>
      <vt:lpstr>Lists A-M</vt:lpstr>
      <vt:lpstr>'Lists A-M'!Print_Area</vt:lpstr>
      <vt:lpstr>'Price Schedule'!Print_Area</vt:lpstr>
      <vt:lpstr>'Price 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Corrisa</dc:creator>
  <cp:lastModifiedBy>Dunn, Jessica C</cp:lastModifiedBy>
  <cp:lastPrinted>2018-06-05T21:35:46Z</cp:lastPrinted>
  <dcterms:created xsi:type="dcterms:W3CDTF">2017-09-26T18:05:16Z</dcterms:created>
  <dcterms:modified xsi:type="dcterms:W3CDTF">2018-07-23T21:45:32Z</dcterms:modified>
</cp:coreProperties>
</file>