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P:\aepub\Service Contracts\CONTRACT\Jairo\AN ENVIRONMENTAL LABORATORY SERVICES\01 RFP\Addenda\addendum additional docs reference\PW-2S\Updated cells for PW-2s\"/>
    </mc:Choice>
  </mc:AlternateContent>
  <xr:revisionPtr revIDLastSave="0" documentId="10_ncr:100000_{D71854CD-0F30-4ED8-9448-09308920C814}" xr6:coauthVersionLast="31" xr6:coauthVersionMax="31" xr10:uidLastSave="{00000000-0000-0000-0000-000000000000}"/>
  <bookViews>
    <workbookView xWindow="0" yWindow="0" windowWidth="23040" windowHeight="9912" xr2:uid="{00000000-000D-0000-FFFF-FFFF00000000}"/>
  </bookViews>
  <sheets>
    <sheet name="LACFD" sheetId="10" r:id="rId1"/>
  </sheets>
  <definedNames>
    <definedName name="_xlnm._FilterDatabase" localSheetId="0" hidden="1">LACFD!#REF!</definedName>
    <definedName name="_xlnm.Print_Area" localSheetId="0">LACFD!$A$1:$L$34</definedName>
    <definedName name="_xlnm.Print_Titles" localSheetId="0">LACFD!$5:$7</definedName>
  </definedNames>
  <calcPr calcId="179017"/>
</workbook>
</file>

<file path=xl/calcChain.xml><?xml version="1.0" encoding="utf-8"?>
<calcChain xmlns="http://schemas.openxmlformats.org/spreadsheetml/2006/main">
  <c r="L9" i="10" l="1"/>
  <c r="L10" i="10"/>
  <c r="L11" i="10"/>
  <c r="L12" i="10"/>
  <c r="L13" i="10"/>
  <c r="L14" i="10"/>
  <c r="L15" i="10"/>
  <c r="L16" i="10"/>
  <c r="L17" i="10"/>
  <c r="L18" i="10"/>
  <c r="L19" i="10"/>
  <c r="L20" i="10"/>
  <c r="L21" i="10"/>
  <c r="L22" i="10"/>
  <c r="L23" i="10"/>
  <c r="L24" i="10"/>
  <c r="L25" i="10"/>
  <c r="L26" i="10"/>
  <c r="L27" i="10"/>
  <c r="L28" i="10"/>
  <c r="L29" i="10"/>
  <c r="L30" i="10"/>
  <c r="L8" i="10"/>
  <c r="K31" i="10" l="1"/>
  <c r="A9" i="10"/>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alcChain>
</file>

<file path=xl/sharedStrings.xml><?xml version="1.0" encoding="utf-8"?>
<sst xmlns="http://schemas.openxmlformats.org/spreadsheetml/2006/main" count="78" uniqueCount="52">
  <si>
    <t>ug/L</t>
  </si>
  <si>
    <t>mg/L</t>
  </si>
  <si>
    <t>Turbidity</t>
  </si>
  <si>
    <t>EPA 300.0</t>
  </si>
  <si>
    <t>SM 9221E/SM9221B</t>
  </si>
  <si>
    <t>EPA 200.7</t>
  </si>
  <si>
    <t>Method Description</t>
  </si>
  <si>
    <t>SM 2130 B</t>
  </si>
  <si>
    <t>MPN/100mL</t>
  </si>
  <si>
    <t>NTU</t>
  </si>
  <si>
    <t xml:space="preserve"> Multiple-tube Fermentation Technique for Members of the Coliform Group</t>
  </si>
  <si>
    <t>RL</t>
  </si>
  <si>
    <t>WATER SAMPLE</t>
  </si>
  <si>
    <t xml:space="preserve">  </t>
  </si>
  <si>
    <t>ANALYTES</t>
  </si>
  <si>
    <t>NO.</t>
  </si>
  <si>
    <t>Numeric Targets</t>
  </si>
  <si>
    <t>PREFERRED METHOD</t>
  </si>
  <si>
    <t>PROPOSED METHOD</t>
  </si>
  <si>
    <t>RL UNITS</t>
  </si>
  <si>
    <t>MDL UNITS</t>
  </si>
  <si>
    <t>Copper (dissolved)</t>
  </si>
  <si>
    <t>Lead (dissolved)</t>
  </si>
  <si>
    <t>ESTIMATED QUANTITY</t>
  </si>
  <si>
    <t>Trihalomethane</t>
  </si>
  <si>
    <t>Haloacetic acid</t>
  </si>
  <si>
    <t>The following table provides an estimate of LACFD's annual drinking water program and wastewater testing requirements.  LACFD owns wastewater and potable water systems that require weekly, monthly, quarterly, and annual testing.  Required analyses shall be performed by laboratories certified by the State Water Resources Control Board to perform such analyses pursuant to Article 3, commencing with section 100825, of Chapter 4 of Part 1 of Division 101, Health and Safety Code. Unless directed otherwise by the State Board, analyses shall be made in accordance with U.S. EPA approved methods as prescribed at 40 Code of Federal Regulations parts 141.21 through 141.42, 141.66, and 141.89.</t>
  </si>
  <si>
    <t>TOTAL COST 
($)</t>
  </si>
  <si>
    <t>UNIT COST 
($)</t>
  </si>
  <si>
    <t>METHOD DETECTION LIMIT 
(MDL)</t>
  </si>
  <si>
    <t xml:space="preserve">The undersigned Proposer offers to perform the work described in the Request for Proposal (RFP) for the following price(s).  The Proposer's rate(s) (hourly, monthly, etc.) shall include all administrative costs, labor, supervision, overtime,  materials, transportation , taxes, equipment, sample containers, supplies, and laboratory consultation unless stated otherwise in the RFP.  It is understood and agreed that quantities may vary for any project and the unit prices quoted in the Schedule of Prices will apply to the actual quantities, whatever they may be.  Required turnaround times ("Required TAT") are listed in business days (i.e., 5 business days per week) and can be changed on a per project basis with Program Manager approval.  Although not anticipated, the County may request analysis for test methods or additional laboratory services not listed below. Any test not listed on this Schedule of Prices will be paid at the Proposer's current published prices which include all costs for the testing as described above.  </t>
  </si>
  <si>
    <t>REQUIRED TURNAROUND TIME (TAT)</t>
  </si>
  <si>
    <t>Aluminum</t>
  </si>
  <si>
    <t>Antimony</t>
  </si>
  <si>
    <t>Arsenic</t>
  </si>
  <si>
    <t>Asbestos</t>
  </si>
  <si>
    <t>Barium</t>
  </si>
  <si>
    <t>Beryllium</t>
  </si>
  <si>
    <t>Cadmium</t>
  </si>
  <si>
    <t>Chromium</t>
  </si>
  <si>
    <t>Cynaide</t>
  </si>
  <si>
    <t>Fluoride</t>
  </si>
  <si>
    <t>Mercury</t>
  </si>
  <si>
    <t>Nickel</t>
  </si>
  <si>
    <r>
      <t>Nitrate (as NO</t>
    </r>
    <r>
      <rPr>
        <vertAlign val="subscript"/>
        <sz val="12"/>
        <rFont val="Arial"/>
        <family val="2"/>
      </rPr>
      <t>3</t>
    </r>
    <r>
      <rPr>
        <sz val="12"/>
        <rFont val="Arial"/>
        <family val="2"/>
      </rPr>
      <t>)</t>
    </r>
  </si>
  <si>
    <t>Nitrite (as Nitrogen)</t>
  </si>
  <si>
    <t>Perchlorate</t>
  </si>
  <si>
    <t>Selenium</t>
  </si>
  <si>
    <t>Thallium</t>
  </si>
  <si>
    <t>Total coliform &amp; E.Coli</t>
  </si>
  <si>
    <t>ANALYTICAL METHOD REQUIREMENTS
LOS ANGELES COUNTY FIRE DEPARTMENT (LACFD) - DRINKING WATER PROGRAM</t>
  </si>
  <si>
    <t>TOTAL PROPOSED ANNUAL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</si>
</sst>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rgb="FF000000"/>
      <name val="Calibri"/>
      <family val="2"/>
      <scheme val="minor"/>
    </font>
    <font>
      <b/>
      <sz val="12"/>
      <color rgb="FF000000"/>
      <name val="Arial"/>
      <family val="2"/>
    </font>
    <font>
      <strike/>
      <sz val="12"/>
      <color rgb="FF000000"/>
      <name val="Arial"/>
      <family val="2"/>
    </font>
    <font>
      <b/>
      <strike/>
      <sz val="12"/>
      <color rgb="FF000000"/>
      <name val="Arial"/>
      <family val="2"/>
    </font>
    <font>
      <sz val="12"/>
      <color rgb="FF000000"/>
      <name val="Arial"/>
      <family val="2"/>
    </font>
    <font>
      <b/>
      <sz val="12"/>
      <name val="Arial"/>
      <family val="2"/>
    </font>
    <font>
      <sz val="12"/>
      <color theme="1"/>
      <name val="Arial"/>
      <family val="2"/>
    </font>
    <font>
      <sz val="12"/>
      <name val="Arial"/>
      <family val="2"/>
    </font>
    <font>
      <i/>
      <sz val="12"/>
      <name val="Arial"/>
      <family val="2"/>
    </font>
    <font>
      <sz val="11"/>
      <color theme="1"/>
      <name val="Calibri"/>
      <family val="2"/>
      <scheme val="minor"/>
    </font>
    <font>
      <vertAlign val="subscript"/>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44" fontId="10" fillId="0" borderId="0" applyFont="0" applyFill="0" applyBorder="0" applyAlignment="0" applyProtection="0"/>
  </cellStyleXfs>
  <cellXfs count="75">
    <xf numFmtId="0" fontId="0" fillId="0" borderId="0" xfId="0"/>
    <xf numFmtId="0" fontId="3" fillId="0" borderId="0" xfId="1" applyFont="1" applyBorder="1" applyAlignment="1">
      <alignment vertical="center"/>
    </xf>
    <xf numFmtId="0" fontId="4" fillId="0" borderId="0" xfId="1" applyFont="1" applyBorder="1" applyAlignment="1">
      <alignment horizontal="center" vertical="center"/>
    </xf>
    <xf numFmtId="0" fontId="3" fillId="0" borderId="0" xfId="1" applyFont="1" applyAlignment="1">
      <alignment vertical="center"/>
    </xf>
    <xf numFmtId="0" fontId="2" fillId="0" borderId="0" xfId="1" applyFont="1" applyBorder="1" applyAlignment="1">
      <alignment horizontal="center" vertical="center"/>
    </xf>
    <xf numFmtId="0" fontId="5" fillId="0" borderId="0" xfId="1" applyFont="1" applyAlignment="1">
      <alignment vertical="center"/>
    </xf>
    <xf numFmtId="0" fontId="5" fillId="0" borderId="0" xfId="1" applyFont="1" applyBorder="1" applyAlignment="1">
      <alignment vertical="center"/>
    </xf>
    <xf numFmtId="0" fontId="5" fillId="0" borderId="0" xfId="1" applyFont="1" applyBorder="1" applyAlignment="1">
      <alignment horizontal="left" vertical="top"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6" fillId="2" borderId="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quotePrefix="1" applyFont="1" applyFill="1" applyBorder="1" applyAlignment="1">
      <alignment horizontal="center" vertical="center" wrapText="1"/>
    </xf>
    <xf numFmtId="0" fontId="6" fillId="2" borderId="1" xfId="1" applyFont="1" applyFill="1" applyBorder="1" applyAlignment="1">
      <alignment horizontal="center" vertical="center"/>
    </xf>
    <xf numFmtId="0" fontId="7" fillId="3" borderId="1" xfId="1" applyFont="1" applyFill="1" applyBorder="1" applyAlignment="1">
      <alignment horizontal="center" vertical="center" wrapText="1"/>
    </xf>
    <xf numFmtId="0" fontId="8" fillId="0" borderId="1" xfId="1" applyFont="1" applyBorder="1" applyAlignment="1">
      <alignment vertical="center" wrapText="1"/>
    </xf>
    <xf numFmtId="0" fontId="8" fillId="0" borderId="1" xfId="1" applyFont="1" applyBorder="1" applyAlignment="1">
      <alignment horizontal="righ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1" xfId="1" applyFont="1" applyFill="1" applyBorder="1" applyAlignment="1">
      <alignment horizontal="right" vertical="center" indent="1"/>
    </xf>
    <xf numFmtId="0" fontId="8" fillId="0" borderId="1" xfId="1" applyFont="1" applyFill="1" applyBorder="1" applyAlignment="1">
      <alignment horizontal="left" vertical="center" wrapText="1"/>
    </xf>
    <xf numFmtId="0" fontId="8" fillId="0" borderId="1" xfId="1" applyFont="1" applyFill="1" applyBorder="1" applyAlignment="1">
      <alignment horizontal="right" vertical="center"/>
    </xf>
    <xf numFmtId="0" fontId="8" fillId="0" borderId="0" xfId="1" applyFont="1" applyFill="1" applyAlignment="1">
      <alignment vertical="center"/>
    </xf>
    <xf numFmtId="0" fontId="5" fillId="0" borderId="1" xfId="1" applyFont="1" applyBorder="1" applyAlignment="1">
      <alignment horizontal="left" vertical="center"/>
    </xf>
    <xf numFmtId="0" fontId="8" fillId="0" borderId="1" xfId="1" applyFont="1" applyFill="1" applyBorder="1" applyAlignment="1">
      <alignment horizontal="left" vertical="center"/>
    </xf>
    <xf numFmtId="0" fontId="8" fillId="0" borderId="1" xfId="1" applyFont="1" applyFill="1" applyBorder="1" applyAlignment="1">
      <alignment horizontal="center" vertical="center" wrapText="1"/>
    </xf>
    <xf numFmtId="0" fontId="9" fillId="0" borderId="1" xfId="1" applyFont="1" applyBorder="1" applyAlignment="1">
      <alignment horizontal="right" vertical="center"/>
    </xf>
    <xf numFmtId="0" fontId="8" fillId="0" borderId="0" xfId="1" applyFont="1" applyAlignment="1">
      <alignment vertical="center"/>
    </xf>
    <xf numFmtId="0" fontId="9" fillId="0" borderId="0" xfId="1" applyFont="1" applyBorder="1" applyAlignment="1">
      <alignment horizontal="right" vertical="center"/>
    </xf>
    <xf numFmtId="0" fontId="8" fillId="0" borderId="0" xfId="1" applyFont="1" applyFill="1" applyBorder="1" applyAlignment="1">
      <alignment horizontal="left" vertical="center" wrapText="1"/>
    </xf>
    <xf numFmtId="0" fontId="8" fillId="0" borderId="0" xfId="1" applyFont="1" applyFill="1" applyBorder="1" applyAlignment="1">
      <alignment horizontal="right" vertical="center"/>
    </xf>
    <xf numFmtId="0" fontId="8" fillId="0" borderId="0" xfId="1" applyFont="1" applyBorder="1" applyAlignment="1">
      <alignment horizontal="center" vertical="center"/>
    </xf>
    <xf numFmtId="0" fontId="8" fillId="0" borderId="0" xfId="1" applyFont="1" applyBorder="1" applyAlignment="1">
      <alignment horizontal="center" vertical="center" wrapText="1"/>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left" vertical="center" wrapText="1"/>
    </xf>
    <xf numFmtId="0" fontId="8" fillId="0" borderId="0" xfId="1" applyFont="1" applyAlignment="1">
      <alignment horizontal="left" vertical="center"/>
    </xf>
    <xf numFmtId="0" fontId="2" fillId="0" borderId="0" xfId="1" applyFont="1" applyAlignment="1">
      <alignment horizontal="left" vertical="center"/>
    </xf>
    <xf numFmtId="0" fontId="5" fillId="0" borderId="0" xfId="1" applyFont="1" applyAlignment="1">
      <alignment horizontal="left" vertical="center" wrapText="1"/>
    </xf>
    <xf numFmtId="0" fontId="5" fillId="0" borderId="0" xfId="1" applyFont="1" applyAlignment="1">
      <alignment horizontal="right" vertical="center"/>
    </xf>
    <xf numFmtId="0" fontId="5" fillId="0" borderId="0" xfId="1" applyFont="1" applyAlignment="1">
      <alignment horizontal="left" vertical="center"/>
    </xf>
    <xf numFmtId="0" fontId="5" fillId="0" borderId="0" xfId="1" applyFont="1" applyAlignment="1">
      <alignment horizontal="center" vertical="center"/>
    </xf>
    <xf numFmtId="44" fontId="5" fillId="0" borderId="0" xfId="2" applyFont="1" applyAlignment="1">
      <alignment vertical="center"/>
    </xf>
    <xf numFmtId="44" fontId="6" fillId="0" borderId="1" xfId="2" applyFont="1" applyFill="1" applyBorder="1" applyAlignment="1">
      <alignment horizontal="center" vertical="center" wrapText="1"/>
    </xf>
    <xf numFmtId="44" fontId="8" fillId="0" borderId="0" xfId="2" applyFont="1" applyBorder="1" applyAlignment="1">
      <alignment horizontal="center" vertical="center" wrapText="1"/>
    </xf>
    <xf numFmtId="44" fontId="8" fillId="0" borderId="0" xfId="2" applyFont="1" applyAlignment="1">
      <alignment vertical="center"/>
    </xf>
    <xf numFmtId="0" fontId="8" fillId="0" borderId="1" xfId="1" applyFont="1" applyFill="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0" fontId="8" fillId="0" borderId="1" xfId="1" applyFont="1" applyBorder="1" applyAlignment="1" applyProtection="1">
      <alignment horizontal="right" vertical="center"/>
      <protection locked="0"/>
    </xf>
    <xf numFmtId="0" fontId="8" fillId="0" borderId="1" xfId="1" applyFont="1" applyBorder="1" applyAlignment="1" applyProtection="1">
      <alignment horizontal="left" vertical="center"/>
      <protection locked="0"/>
    </xf>
    <xf numFmtId="0" fontId="5" fillId="0" borderId="1" xfId="1" applyFont="1" applyBorder="1" applyAlignment="1" applyProtection="1">
      <alignment horizontal="right" vertical="center"/>
      <protection locked="0"/>
    </xf>
    <xf numFmtId="0" fontId="5" fillId="0" borderId="1" xfId="1" applyFont="1" applyBorder="1" applyAlignment="1" applyProtection="1">
      <alignment horizontal="left" vertical="center"/>
      <protection locked="0"/>
    </xf>
    <xf numFmtId="0" fontId="8" fillId="0" borderId="1" xfId="1" applyFont="1" applyFill="1" applyBorder="1" applyAlignment="1" applyProtection="1">
      <alignment horizontal="right" vertical="center"/>
      <protection locked="0"/>
    </xf>
    <xf numFmtId="0" fontId="8" fillId="0" borderId="1" xfId="1" applyFont="1" applyFill="1" applyBorder="1" applyAlignment="1" applyProtection="1">
      <alignment horizontal="left" vertical="center"/>
      <protection locked="0"/>
    </xf>
    <xf numFmtId="0" fontId="8"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pplyProtection="1">
      <alignment horizontal="center" vertical="center"/>
      <protection locked="0"/>
    </xf>
    <xf numFmtId="0" fontId="5" fillId="0" borderId="1" xfId="1" applyFont="1" applyFill="1" applyBorder="1" applyAlignment="1">
      <alignment horizontal="left" vertical="center" wrapText="1"/>
    </xf>
    <xf numFmtId="0" fontId="8" fillId="0" borderId="0" xfId="1" applyFont="1" applyFill="1" applyBorder="1" applyAlignment="1">
      <alignment horizontal="right" vertical="center" indent="1"/>
    </xf>
    <xf numFmtId="0" fontId="8" fillId="3" borderId="1" xfId="1" applyFont="1" applyFill="1" applyBorder="1" applyAlignment="1">
      <alignment horizontal="left" vertical="center" wrapText="1"/>
    </xf>
    <xf numFmtId="44" fontId="8" fillId="0" borderId="5" xfId="2" applyFont="1" applyFill="1" applyBorder="1" applyAlignment="1" applyProtection="1">
      <alignment horizontal="center" vertical="center"/>
    </xf>
    <xf numFmtId="44" fontId="8" fillId="0" borderId="6" xfId="2" applyFont="1" applyFill="1" applyBorder="1" applyAlignment="1" applyProtection="1">
      <alignment horizontal="center" vertical="center"/>
    </xf>
    <xf numFmtId="0" fontId="7" fillId="3" borderId="5" xfId="1" applyFont="1" applyFill="1" applyBorder="1" applyAlignment="1">
      <alignment horizontal="right" vertical="center" wrapText="1"/>
    </xf>
    <xf numFmtId="0" fontId="7" fillId="3" borderId="4" xfId="1" applyFont="1" applyFill="1" applyBorder="1" applyAlignment="1">
      <alignment horizontal="right" vertical="center" wrapText="1"/>
    </xf>
    <xf numFmtId="0" fontId="7" fillId="3" borderId="6" xfId="1" applyFont="1" applyFill="1" applyBorder="1" applyAlignment="1">
      <alignment horizontal="right" vertical="center" wrapText="1"/>
    </xf>
    <xf numFmtId="0" fontId="2" fillId="0" borderId="0" xfId="1" applyFont="1" applyBorder="1" applyAlignment="1">
      <alignment horizontal="center" vertical="top" wrapText="1"/>
    </xf>
    <xf numFmtId="0" fontId="2" fillId="0" borderId="0" xfId="1" applyFont="1" applyBorder="1" applyAlignment="1">
      <alignment horizontal="center" vertical="top"/>
    </xf>
    <xf numFmtId="0" fontId="5" fillId="0" borderId="0" xfId="1" applyFont="1" applyBorder="1" applyAlignment="1">
      <alignment horizontal="justify"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44" fontId="8" fillId="0" borderId="1" xfId="2" applyFont="1" applyFill="1" applyBorder="1" applyAlignment="1" applyProtection="1">
      <alignment horizontal="center" vertical="center"/>
    </xf>
  </cellXfs>
  <cellStyles count="3">
    <cellStyle name="Currency" xfId="2" builtinId="4"/>
    <cellStyle name="Normal" xfId="0" builtinId="0"/>
    <cellStyle name="Normal 2" xfId="1" xr:uid="{00000000-0005-0000-0000-000002000000}"/>
  </cellStyles>
  <dxfs count="0"/>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34"/>
  <sheetViews>
    <sheetView tabSelected="1" zoomScale="70" zoomScaleNormal="70" zoomScalePageLayoutView="90" workbookViewId="0">
      <selection activeCell="K8" sqref="K8"/>
    </sheetView>
  </sheetViews>
  <sheetFormatPr defaultColWidth="9.109375" defaultRowHeight="15" x14ac:dyDescent="0.3"/>
  <cols>
    <col min="1" max="1" width="8.88671875" style="40" customWidth="1"/>
    <col min="2" max="2" width="30.5546875" style="39" customWidth="1"/>
    <col min="3" max="3" width="12" style="40" hidden="1" customWidth="1"/>
    <col min="4" max="4" width="15.33203125" style="40" customWidth="1"/>
    <col min="5" max="5" width="10" style="40" hidden="1" customWidth="1"/>
    <col min="6" max="6" width="12.44140625" style="41" hidden="1" customWidth="1"/>
    <col min="7" max="7" width="16.109375" style="40" customWidth="1"/>
    <col min="8" max="8" width="13.6640625" style="41" customWidth="1"/>
    <col min="9" max="9" width="19.88671875" style="5" customWidth="1"/>
    <col min="10" max="10" width="15.88671875" style="42" customWidth="1"/>
    <col min="11" max="11" width="16.88671875" style="5" customWidth="1"/>
    <col min="12" max="12" width="25.33203125" style="43" customWidth="1"/>
    <col min="13" max="13" width="25.33203125" style="40" hidden="1" customWidth="1"/>
    <col min="14" max="14" width="26.5546875" style="40" hidden="1" customWidth="1"/>
    <col min="15" max="15" width="4.6640625" style="41" hidden="1" customWidth="1"/>
    <col min="16" max="16384" width="9.109375" style="5"/>
  </cols>
  <sheetData>
    <row r="1" spans="1:16" s="3" customFormat="1" ht="15" customHeight="1" x14ac:dyDescent="0.3">
      <c r="A1" s="68" t="s">
        <v>50</v>
      </c>
      <c r="B1" s="69"/>
      <c r="C1" s="69"/>
      <c r="D1" s="69"/>
      <c r="E1" s="69"/>
      <c r="F1" s="69"/>
      <c r="G1" s="69"/>
      <c r="H1" s="69"/>
      <c r="I1" s="69"/>
      <c r="J1" s="69"/>
      <c r="K1" s="69"/>
      <c r="L1" s="69"/>
      <c r="M1" s="1"/>
      <c r="N1" s="1"/>
      <c r="O1" s="2"/>
    </row>
    <row r="2" spans="1:16" ht="24.75" customHeight="1" x14ac:dyDescent="0.3">
      <c r="A2" s="69"/>
      <c r="B2" s="69"/>
      <c r="C2" s="69"/>
      <c r="D2" s="69"/>
      <c r="E2" s="69"/>
      <c r="F2" s="69"/>
      <c r="G2" s="69"/>
      <c r="H2" s="69"/>
      <c r="I2" s="69"/>
      <c r="J2" s="69"/>
      <c r="K2" s="69"/>
      <c r="L2" s="69"/>
      <c r="M2" s="4"/>
      <c r="N2" s="5"/>
      <c r="O2" s="6"/>
    </row>
    <row r="3" spans="1:16" ht="108" customHeight="1" x14ac:dyDescent="0.3">
      <c r="A3" s="70" t="s">
        <v>30</v>
      </c>
      <c r="B3" s="70"/>
      <c r="C3" s="70"/>
      <c r="D3" s="70"/>
      <c r="E3" s="70"/>
      <c r="F3" s="70"/>
      <c r="G3" s="70"/>
      <c r="H3" s="70"/>
      <c r="I3" s="70"/>
      <c r="J3" s="70"/>
      <c r="K3" s="70"/>
      <c r="L3" s="70"/>
      <c r="M3" s="7"/>
      <c r="N3" s="5"/>
      <c r="O3" s="6"/>
    </row>
    <row r="4" spans="1:16" ht="80.400000000000006" customHeight="1" x14ac:dyDescent="0.3">
      <c r="A4" s="70" t="s">
        <v>26</v>
      </c>
      <c r="B4" s="70"/>
      <c r="C4" s="70"/>
      <c r="D4" s="70"/>
      <c r="E4" s="70"/>
      <c r="F4" s="70"/>
      <c r="G4" s="70"/>
      <c r="H4" s="70"/>
      <c r="I4" s="70"/>
      <c r="J4" s="70"/>
      <c r="K4" s="70"/>
      <c r="L4" s="70"/>
      <c r="M4" s="7"/>
      <c r="N4" s="5"/>
      <c r="O4" s="6"/>
    </row>
    <row r="5" spans="1:16" ht="15" customHeight="1" x14ac:dyDescent="0.3">
      <c r="A5" s="6"/>
      <c r="B5" s="8"/>
      <c r="C5" s="4"/>
      <c r="D5" s="4"/>
      <c r="E5" s="4"/>
      <c r="F5" s="9"/>
      <c r="G5" s="4"/>
      <c r="H5" s="9"/>
      <c r="J5" s="4"/>
      <c r="M5" s="6"/>
      <c r="N5" s="4"/>
      <c r="O5" s="4"/>
    </row>
    <row r="6" spans="1:16" ht="39" customHeight="1" x14ac:dyDescent="0.3">
      <c r="A6" s="71" t="s">
        <v>15</v>
      </c>
      <c r="B6" s="71" t="s">
        <v>14</v>
      </c>
      <c r="C6" s="73" t="s">
        <v>12</v>
      </c>
      <c r="D6" s="73"/>
      <c r="E6" s="73"/>
      <c r="F6" s="73"/>
      <c r="G6" s="73"/>
      <c r="H6" s="73"/>
      <c r="I6" s="73"/>
      <c r="J6" s="73"/>
      <c r="K6" s="73"/>
      <c r="L6" s="73"/>
      <c r="M6" s="10"/>
      <c r="N6" s="10"/>
      <c r="O6" s="11"/>
      <c r="P6" s="5" t="s">
        <v>13</v>
      </c>
    </row>
    <row r="7" spans="1:16" ht="62.4" x14ac:dyDescent="0.3">
      <c r="A7" s="72"/>
      <c r="B7" s="72"/>
      <c r="C7" s="12" t="s">
        <v>17</v>
      </c>
      <c r="D7" s="12" t="s">
        <v>18</v>
      </c>
      <c r="E7" s="12" t="s">
        <v>11</v>
      </c>
      <c r="F7" s="12" t="s">
        <v>19</v>
      </c>
      <c r="G7" s="12" t="s">
        <v>29</v>
      </c>
      <c r="H7" s="12" t="s">
        <v>20</v>
      </c>
      <c r="I7" s="13" t="s">
        <v>31</v>
      </c>
      <c r="J7" s="12" t="s">
        <v>23</v>
      </c>
      <c r="K7" s="12" t="s">
        <v>28</v>
      </c>
      <c r="L7" s="44" t="s">
        <v>27</v>
      </c>
      <c r="M7" s="10"/>
      <c r="N7" s="10" t="s">
        <v>6</v>
      </c>
      <c r="O7" s="14" t="s">
        <v>16</v>
      </c>
    </row>
    <row r="8" spans="1:16" s="23" customFormat="1" ht="30" customHeight="1" x14ac:dyDescent="0.3">
      <c r="A8" s="15">
        <v>1</v>
      </c>
      <c r="B8" s="60" t="s">
        <v>21</v>
      </c>
      <c r="C8" s="16" t="s">
        <v>5</v>
      </c>
      <c r="D8" s="51"/>
      <c r="E8" s="51">
        <v>0.5</v>
      </c>
      <c r="F8" s="52" t="s">
        <v>0</v>
      </c>
      <c r="G8" s="51"/>
      <c r="H8" s="24" t="s">
        <v>0</v>
      </c>
      <c r="I8" s="19">
        <v>15</v>
      </c>
      <c r="J8" s="19">
        <v>45</v>
      </c>
      <c r="K8" s="47"/>
      <c r="L8" s="74">
        <f>J8*K8</f>
        <v>0</v>
      </c>
      <c r="M8" s="20"/>
      <c r="N8" s="21"/>
      <c r="O8" s="22"/>
    </row>
    <row r="9" spans="1:16" s="23" customFormat="1" ht="30" customHeight="1" x14ac:dyDescent="0.3">
      <c r="A9" s="15">
        <f t="shared" ref="A9:A30" si="0">1+A8</f>
        <v>2</v>
      </c>
      <c r="B9" s="60" t="s">
        <v>22</v>
      </c>
      <c r="C9" s="16" t="s">
        <v>5</v>
      </c>
      <c r="D9" s="51"/>
      <c r="E9" s="51">
        <v>0.5</v>
      </c>
      <c r="F9" s="52" t="s">
        <v>0</v>
      </c>
      <c r="G9" s="51"/>
      <c r="H9" s="24" t="s">
        <v>0</v>
      </c>
      <c r="I9" s="19">
        <v>15</v>
      </c>
      <c r="J9" s="19">
        <v>45</v>
      </c>
      <c r="K9" s="47"/>
      <c r="L9" s="74">
        <f t="shared" ref="L9:L30" si="1">J9*K9</f>
        <v>0</v>
      </c>
      <c r="M9" s="20"/>
      <c r="N9" s="21"/>
      <c r="O9" s="22"/>
    </row>
    <row r="10" spans="1:16" s="28" customFormat="1" ht="30" customHeight="1" x14ac:dyDescent="0.3">
      <c r="A10" s="15">
        <f t="shared" si="0"/>
        <v>3</v>
      </c>
      <c r="B10" s="55" t="s">
        <v>49</v>
      </c>
      <c r="C10" s="57" t="s">
        <v>4</v>
      </c>
      <c r="D10" s="49"/>
      <c r="E10" s="49">
        <v>18</v>
      </c>
      <c r="F10" s="50" t="s">
        <v>8</v>
      </c>
      <c r="G10" s="49"/>
      <c r="H10" s="18" t="s">
        <v>8</v>
      </c>
      <c r="I10" s="19">
        <v>1</v>
      </c>
      <c r="J10" s="19">
        <v>192</v>
      </c>
      <c r="K10" s="48"/>
      <c r="L10" s="74">
        <f t="shared" si="1"/>
        <v>0</v>
      </c>
      <c r="M10" s="27" t="s">
        <v>4</v>
      </c>
      <c r="N10" s="55" t="s">
        <v>10</v>
      </c>
      <c r="O10" s="17"/>
    </row>
    <row r="11" spans="1:16" s="23" customFormat="1" ht="30" customHeight="1" x14ac:dyDescent="0.3">
      <c r="A11" s="15">
        <f t="shared" si="0"/>
        <v>4</v>
      </c>
      <c r="B11" s="55" t="s">
        <v>44</v>
      </c>
      <c r="C11" s="56"/>
      <c r="D11" s="53"/>
      <c r="E11" s="53">
        <v>0.1</v>
      </c>
      <c r="F11" s="54" t="s">
        <v>1</v>
      </c>
      <c r="G11" s="53"/>
      <c r="H11" s="25" t="s">
        <v>1</v>
      </c>
      <c r="I11" s="19">
        <v>15</v>
      </c>
      <c r="J11" s="19">
        <v>40</v>
      </c>
      <c r="K11" s="47"/>
      <c r="L11" s="74">
        <f t="shared" si="1"/>
        <v>0</v>
      </c>
      <c r="M11" s="20" t="s">
        <v>3</v>
      </c>
      <c r="N11" s="55"/>
      <c r="O11" s="22"/>
    </row>
    <row r="12" spans="1:16" s="23" customFormat="1" ht="30" customHeight="1" x14ac:dyDescent="0.3">
      <c r="A12" s="15">
        <f t="shared" si="0"/>
        <v>5</v>
      </c>
      <c r="B12" s="55" t="s">
        <v>45</v>
      </c>
      <c r="C12" s="56"/>
      <c r="D12" s="53"/>
      <c r="E12" s="53"/>
      <c r="F12" s="54"/>
      <c r="G12" s="53"/>
      <c r="H12" s="25" t="s">
        <v>1</v>
      </c>
      <c r="I12" s="19">
        <v>15</v>
      </c>
      <c r="J12" s="19">
        <v>8</v>
      </c>
      <c r="K12" s="47"/>
      <c r="L12" s="74">
        <f t="shared" si="1"/>
        <v>0</v>
      </c>
      <c r="M12" s="61"/>
      <c r="N12" s="30"/>
      <c r="O12" s="31"/>
    </row>
    <row r="13" spans="1:16" s="28" customFormat="1" ht="30" customHeight="1" x14ac:dyDescent="0.3">
      <c r="A13" s="15">
        <f t="shared" si="0"/>
        <v>6</v>
      </c>
      <c r="B13" s="55" t="s">
        <v>25</v>
      </c>
      <c r="C13" s="26"/>
      <c r="D13" s="53"/>
      <c r="E13" s="53"/>
      <c r="F13" s="54"/>
      <c r="G13" s="53"/>
      <c r="H13" s="25" t="s">
        <v>1</v>
      </c>
      <c r="I13" s="19">
        <v>15</v>
      </c>
      <c r="J13" s="19">
        <v>8</v>
      </c>
      <c r="K13" s="47"/>
      <c r="L13" s="74">
        <f t="shared" si="1"/>
        <v>0</v>
      </c>
      <c r="M13" s="29"/>
      <c r="N13" s="30"/>
      <c r="O13" s="31"/>
    </row>
    <row r="14" spans="1:16" s="28" customFormat="1" ht="30" customHeight="1" x14ac:dyDescent="0.3">
      <c r="A14" s="15">
        <f t="shared" si="0"/>
        <v>7</v>
      </c>
      <c r="B14" s="62" t="s">
        <v>24</v>
      </c>
      <c r="C14" s="56"/>
      <c r="D14" s="53"/>
      <c r="E14" s="53"/>
      <c r="F14" s="54"/>
      <c r="G14" s="53"/>
      <c r="H14" s="25" t="s">
        <v>1</v>
      </c>
      <c r="I14" s="19">
        <v>15</v>
      </c>
      <c r="J14" s="19">
        <v>8</v>
      </c>
      <c r="K14" s="47"/>
      <c r="L14" s="74">
        <f t="shared" si="1"/>
        <v>0</v>
      </c>
      <c r="M14" s="29"/>
      <c r="N14" s="30"/>
      <c r="O14" s="31"/>
    </row>
    <row r="15" spans="1:16" s="28" customFormat="1" ht="30" customHeight="1" x14ac:dyDescent="0.3">
      <c r="A15" s="15">
        <f t="shared" si="0"/>
        <v>8</v>
      </c>
      <c r="B15" s="62" t="s">
        <v>2</v>
      </c>
      <c r="C15" s="56" t="s">
        <v>7</v>
      </c>
      <c r="D15" s="53"/>
      <c r="E15" s="53">
        <v>0.1</v>
      </c>
      <c r="F15" s="54" t="s">
        <v>9</v>
      </c>
      <c r="G15" s="53"/>
      <c r="H15" s="25" t="s">
        <v>9</v>
      </c>
      <c r="I15" s="19">
        <v>15</v>
      </c>
      <c r="J15" s="19">
        <v>192</v>
      </c>
      <c r="K15" s="47"/>
      <c r="L15" s="74">
        <f t="shared" si="1"/>
        <v>0</v>
      </c>
      <c r="M15" s="29"/>
      <c r="N15" s="30"/>
      <c r="O15" s="31"/>
    </row>
    <row r="16" spans="1:16" s="28" customFormat="1" ht="30" customHeight="1" x14ac:dyDescent="0.3">
      <c r="A16" s="15">
        <f t="shared" si="0"/>
        <v>9</v>
      </c>
      <c r="B16" s="55" t="s">
        <v>32</v>
      </c>
      <c r="C16" s="26"/>
      <c r="D16" s="53"/>
      <c r="E16" s="53"/>
      <c r="F16" s="54"/>
      <c r="G16" s="53"/>
      <c r="H16" s="25" t="s">
        <v>1</v>
      </c>
      <c r="I16" s="19">
        <v>15</v>
      </c>
      <c r="J16" s="19">
        <v>8</v>
      </c>
      <c r="K16" s="47"/>
      <c r="L16" s="74">
        <f t="shared" si="1"/>
        <v>0</v>
      </c>
      <c r="M16" s="29"/>
      <c r="N16" s="30"/>
      <c r="O16" s="31"/>
    </row>
    <row r="17" spans="1:15" s="28" customFormat="1" ht="30" customHeight="1" x14ac:dyDescent="0.3">
      <c r="A17" s="15">
        <f t="shared" si="0"/>
        <v>10</v>
      </c>
      <c r="B17" s="55" t="s">
        <v>33</v>
      </c>
      <c r="C17" s="58"/>
      <c r="D17" s="53"/>
      <c r="E17" s="53"/>
      <c r="F17" s="53"/>
      <c r="G17" s="53"/>
      <c r="H17" s="25" t="s">
        <v>1</v>
      </c>
      <c r="I17" s="19">
        <v>15</v>
      </c>
      <c r="J17" s="19">
        <v>8</v>
      </c>
      <c r="K17" s="59"/>
      <c r="L17" s="74">
        <f t="shared" si="1"/>
        <v>0</v>
      </c>
      <c r="M17" s="29"/>
      <c r="N17" s="30"/>
      <c r="O17" s="31"/>
    </row>
    <row r="18" spans="1:15" s="28" customFormat="1" ht="30" customHeight="1" x14ac:dyDescent="0.3">
      <c r="A18" s="15">
        <f t="shared" si="0"/>
        <v>11</v>
      </c>
      <c r="B18" s="55" t="s">
        <v>34</v>
      </c>
      <c r="C18" s="58"/>
      <c r="D18" s="53"/>
      <c r="E18" s="53"/>
      <c r="F18" s="53"/>
      <c r="G18" s="53"/>
      <c r="H18" s="25" t="s">
        <v>1</v>
      </c>
      <c r="I18" s="19">
        <v>15</v>
      </c>
      <c r="J18" s="19">
        <v>8</v>
      </c>
      <c r="K18" s="59"/>
      <c r="L18" s="74">
        <f t="shared" si="1"/>
        <v>0</v>
      </c>
      <c r="M18" s="29"/>
      <c r="N18" s="30"/>
      <c r="O18" s="31"/>
    </row>
    <row r="19" spans="1:15" s="28" customFormat="1" ht="30" customHeight="1" x14ac:dyDescent="0.3">
      <c r="A19" s="15">
        <f t="shared" si="0"/>
        <v>12</v>
      </c>
      <c r="B19" s="55" t="s">
        <v>35</v>
      </c>
      <c r="C19" s="58"/>
      <c r="D19" s="53"/>
      <c r="E19" s="53"/>
      <c r="F19" s="53"/>
      <c r="G19" s="53"/>
      <c r="H19" s="25" t="s">
        <v>1</v>
      </c>
      <c r="I19" s="19">
        <v>15</v>
      </c>
      <c r="J19" s="19">
        <v>8</v>
      </c>
      <c r="K19" s="59"/>
      <c r="L19" s="74">
        <f t="shared" si="1"/>
        <v>0</v>
      </c>
      <c r="M19" s="29"/>
      <c r="N19" s="30"/>
      <c r="O19" s="31"/>
    </row>
    <row r="20" spans="1:15" s="28" customFormat="1" ht="30" customHeight="1" x14ac:dyDescent="0.3">
      <c r="A20" s="15">
        <f t="shared" si="0"/>
        <v>13</v>
      </c>
      <c r="B20" s="55" t="s">
        <v>36</v>
      </c>
      <c r="C20" s="58"/>
      <c r="D20" s="53"/>
      <c r="E20" s="53"/>
      <c r="F20" s="53"/>
      <c r="G20" s="53"/>
      <c r="H20" s="25" t="s">
        <v>1</v>
      </c>
      <c r="I20" s="19">
        <v>15</v>
      </c>
      <c r="J20" s="19">
        <v>8</v>
      </c>
      <c r="K20" s="59"/>
      <c r="L20" s="74">
        <f t="shared" si="1"/>
        <v>0</v>
      </c>
      <c r="M20" s="29"/>
      <c r="N20" s="30"/>
      <c r="O20" s="31"/>
    </row>
    <row r="21" spans="1:15" s="28" customFormat="1" ht="30" customHeight="1" x14ac:dyDescent="0.3">
      <c r="A21" s="15">
        <f t="shared" si="0"/>
        <v>14</v>
      </c>
      <c r="B21" s="55" t="s">
        <v>37</v>
      </c>
      <c r="C21" s="58"/>
      <c r="D21" s="53"/>
      <c r="E21" s="53"/>
      <c r="F21" s="53"/>
      <c r="G21" s="53"/>
      <c r="H21" s="25" t="s">
        <v>1</v>
      </c>
      <c r="I21" s="19">
        <v>15</v>
      </c>
      <c r="J21" s="19">
        <v>8</v>
      </c>
      <c r="K21" s="59"/>
      <c r="L21" s="74">
        <f t="shared" si="1"/>
        <v>0</v>
      </c>
      <c r="M21" s="29"/>
      <c r="N21" s="30"/>
      <c r="O21" s="31"/>
    </row>
    <row r="22" spans="1:15" s="28" customFormat="1" ht="30" customHeight="1" x14ac:dyDescent="0.3">
      <c r="A22" s="15">
        <f t="shared" si="0"/>
        <v>15</v>
      </c>
      <c r="B22" s="55" t="s">
        <v>38</v>
      </c>
      <c r="C22" s="58"/>
      <c r="D22" s="53"/>
      <c r="E22" s="53"/>
      <c r="F22" s="53"/>
      <c r="G22" s="53"/>
      <c r="H22" s="25" t="s">
        <v>1</v>
      </c>
      <c r="I22" s="19">
        <v>15</v>
      </c>
      <c r="J22" s="19">
        <v>8</v>
      </c>
      <c r="K22" s="59"/>
      <c r="L22" s="74">
        <f t="shared" si="1"/>
        <v>0</v>
      </c>
      <c r="M22" s="29"/>
      <c r="N22" s="30"/>
      <c r="O22" s="31"/>
    </row>
    <row r="23" spans="1:15" s="28" customFormat="1" ht="30" customHeight="1" x14ac:dyDescent="0.3">
      <c r="A23" s="15">
        <f t="shared" si="0"/>
        <v>16</v>
      </c>
      <c r="B23" s="55" t="s">
        <v>39</v>
      </c>
      <c r="C23" s="58"/>
      <c r="D23" s="53"/>
      <c r="E23" s="53"/>
      <c r="F23" s="53"/>
      <c r="G23" s="53"/>
      <c r="H23" s="25" t="s">
        <v>1</v>
      </c>
      <c r="I23" s="19">
        <v>15</v>
      </c>
      <c r="J23" s="19">
        <v>8</v>
      </c>
      <c r="K23" s="59"/>
      <c r="L23" s="74">
        <f t="shared" si="1"/>
        <v>0</v>
      </c>
      <c r="M23" s="29"/>
      <c r="N23" s="30"/>
      <c r="O23" s="31"/>
    </row>
    <row r="24" spans="1:15" s="28" customFormat="1" ht="30" customHeight="1" x14ac:dyDescent="0.3">
      <c r="A24" s="15">
        <f t="shared" si="0"/>
        <v>17</v>
      </c>
      <c r="B24" s="55" t="s">
        <v>40</v>
      </c>
      <c r="C24" s="58"/>
      <c r="D24" s="53"/>
      <c r="E24" s="53"/>
      <c r="F24" s="53"/>
      <c r="G24" s="53"/>
      <c r="H24" s="25" t="s">
        <v>1</v>
      </c>
      <c r="I24" s="19">
        <v>15</v>
      </c>
      <c r="J24" s="19">
        <v>8</v>
      </c>
      <c r="K24" s="59"/>
      <c r="L24" s="74">
        <f t="shared" si="1"/>
        <v>0</v>
      </c>
      <c r="M24" s="29"/>
      <c r="N24" s="30"/>
      <c r="O24" s="31"/>
    </row>
    <row r="25" spans="1:15" s="28" customFormat="1" ht="30" customHeight="1" x14ac:dyDescent="0.3">
      <c r="A25" s="15">
        <f t="shared" si="0"/>
        <v>18</v>
      </c>
      <c r="B25" s="55" t="s">
        <v>41</v>
      </c>
      <c r="C25" s="58"/>
      <c r="D25" s="53"/>
      <c r="E25" s="53"/>
      <c r="F25" s="53"/>
      <c r="G25" s="53"/>
      <c r="H25" s="25" t="s">
        <v>1</v>
      </c>
      <c r="I25" s="19">
        <v>15</v>
      </c>
      <c r="J25" s="19">
        <v>8</v>
      </c>
      <c r="K25" s="59"/>
      <c r="L25" s="74">
        <f t="shared" si="1"/>
        <v>0</v>
      </c>
      <c r="M25" s="29"/>
      <c r="N25" s="30"/>
      <c r="O25" s="31"/>
    </row>
    <row r="26" spans="1:15" s="28" customFormat="1" ht="30" customHeight="1" x14ac:dyDescent="0.3">
      <c r="A26" s="15">
        <f t="shared" si="0"/>
        <v>19</v>
      </c>
      <c r="B26" s="55" t="s">
        <v>42</v>
      </c>
      <c r="C26" s="58"/>
      <c r="D26" s="53"/>
      <c r="E26" s="53"/>
      <c r="F26" s="53"/>
      <c r="G26" s="53"/>
      <c r="H26" s="25" t="s">
        <v>1</v>
      </c>
      <c r="I26" s="19">
        <v>15</v>
      </c>
      <c r="J26" s="19">
        <v>8</v>
      </c>
      <c r="K26" s="59"/>
      <c r="L26" s="74">
        <f t="shared" si="1"/>
        <v>0</v>
      </c>
      <c r="M26" s="29"/>
      <c r="N26" s="30"/>
      <c r="O26" s="31"/>
    </row>
    <row r="27" spans="1:15" s="28" customFormat="1" ht="30" customHeight="1" x14ac:dyDescent="0.3">
      <c r="A27" s="15">
        <f t="shared" si="0"/>
        <v>20</v>
      </c>
      <c r="B27" s="55" t="s">
        <v>43</v>
      </c>
      <c r="C27" s="58"/>
      <c r="D27" s="53"/>
      <c r="E27" s="53"/>
      <c r="F27" s="53"/>
      <c r="G27" s="53"/>
      <c r="H27" s="25" t="s">
        <v>1</v>
      </c>
      <c r="I27" s="19">
        <v>15</v>
      </c>
      <c r="J27" s="19">
        <v>8</v>
      </c>
      <c r="K27" s="59"/>
      <c r="L27" s="74">
        <f t="shared" si="1"/>
        <v>0</v>
      </c>
      <c r="M27" s="29"/>
      <c r="N27" s="30"/>
      <c r="O27" s="31"/>
    </row>
    <row r="28" spans="1:15" s="28" customFormat="1" ht="30" customHeight="1" x14ac:dyDescent="0.3">
      <c r="A28" s="15">
        <f t="shared" si="0"/>
        <v>21</v>
      </c>
      <c r="B28" s="55" t="s">
        <v>46</v>
      </c>
      <c r="C28" s="58"/>
      <c r="D28" s="53"/>
      <c r="E28" s="53"/>
      <c r="F28" s="53"/>
      <c r="G28" s="53"/>
      <c r="H28" s="25" t="s">
        <v>1</v>
      </c>
      <c r="I28" s="19">
        <v>15</v>
      </c>
      <c r="J28" s="19">
        <v>8</v>
      </c>
      <c r="K28" s="59"/>
      <c r="L28" s="74">
        <f t="shared" si="1"/>
        <v>0</v>
      </c>
      <c r="M28" s="29"/>
      <c r="N28" s="30"/>
      <c r="O28" s="31"/>
    </row>
    <row r="29" spans="1:15" s="28" customFormat="1" ht="30" customHeight="1" x14ac:dyDescent="0.3">
      <c r="A29" s="15">
        <f t="shared" si="0"/>
        <v>22</v>
      </c>
      <c r="B29" s="55" t="s">
        <v>47</v>
      </c>
      <c r="C29" s="58"/>
      <c r="D29" s="53"/>
      <c r="E29" s="53"/>
      <c r="F29" s="53"/>
      <c r="G29" s="53"/>
      <c r="H29" s="25" t="s">
        <v>1</v>
      </c>
      <c r="I29" s="19">
        <v>15</v>
      </c>
      <c r="J29" s="19">
        <v>8</v>
      </c>
      <c r="K29" s="59"/>
      <c r="L29" s="74">
        <f t="shared" si="1"/>
        <v>0</v>
      </c>
      <c r="M29" s="29"/>
      <c r="N29" s="30"/>
      <c r="O29" s="31"/>
    </row>
    <row r="30" spans="1:15" s="28" customFormat="1" ht="30" customHeight="1" x14ac:dyDescent="0.3">
      <c r="A30" s="15">
        <f t="shared" si="0"/>
        <v>23</v>
      </c>
      <c r="B30" s="55" t="s">
        <v>48</v>
      </c>
      <c r="C30" s="58"/>
      <c r="D30" s="53"/>
      <c r="E30" s="53"/>
      <c r="F30" s="53"/>
      <c r="G30" s="53"/>
      <c r="H30" s="25" t="s">
        <v>1</v>
      </c>
      <c r="I30" s="19">
        <v>15</v>
      </c>
      <c r="J30" s="19">
        <v>8</v>
      </c>
      <c r="K30" s="59"/>
      <c r="L30" s="74">
        <f t="shared" si="1"/>
        <v>0</v>
      </c>
      <c r="M30" s="29"/>
      <c r="N30" s="30"/>
      <c r="O30" s="31"/>
    </row>
    <row r="31" spans="1:15" s="28" customFormat="1" ht="30" customHeight="1" x14ac:dyDescent="0.3">
      <c r="A31" s="65" t="s">
        <v>51</v>
      </c>
      <c r="B31" s="66"/>
      <c r="C31" s="66"/>
      <c r="D31" s="66"/>
      <c r="E31" s="66"/>
      <c r="F31" s="66"/>
      <c r="G31" s="66"/>
      <c r="H31" s="66"/>
      <c r="I31" s="66"/>
      <c r="J31" s="67"/>
      <c r="K31" s="63">
        <f>SUM(L8:L30)</f>
        <v>0</v>
      </c>
      <c r="L31" s="64"/>
      <c r="M31" s="29"/>
      <c r="N31" s="30"/>
      <c r="O31" s="31"/>
    </row>
    <row r="32" spans="1:15" s="28" customFormat="1" ht="8.25" customHeight="1" x14ac:dyDescent="0.3">
      <c r="A32" s="32"/>
      <c r="B32" s="33"/>
      <c r="C32" s="33"/>
      <c r="D32" s="33"/>
      <c r="E32" s="33"/>
      <c r="F32" s="33"/>
      <c r="G32" s="33"/>
      <c r="H32" s="33"/>
      <c r="I32" s="34"/>
      <c r="J32" s="33"/>
      <c r="K32" s="33"/>
      <c r="L32" s="45"/>
      <c r="M32" s="35"/>
      <c r="N32" s="35"/>
      <c r="O32" s="35"/>
    </row>
    <row r="33" spans="1:14" s="28" customFormat="1" ht="15" customHeight="1" x14ac:dyDescent="0.3">
      <c r="A33" s="35"/>
      <c r="B33" s="36"/>
      <c r="C33" s="35"/>
      <c r="D33" s="35"/>
      <c r="E33" s="35"/>
      <c r="F33" s="37"/>
      <c r="G33" s="35"/>
      <c r="H33" s="37"/>
      <c r="J33" s="34"/>
      <c r="L33" s="46"/>
      <c r="M33" s="35"/>
      <c r="N33" s="35"/>
    </row>
    <row r="34" spans="1:14" ht="15.6" x14ac:dyDescent="0.3">
      <c r="A34" s="38"/>
    </row>
  </sheetData>
  <sheetProtection password="CC4D" sheet="1" selectLockedCells="1"/>
  <mergeCells count="8">
    <mergeCell ref="K31:L31"/>
    <mergeCell ref="A31:J31"/>
    <mergeCell ref="A1:L2"/>
    <mergeCell ref="A3:L3"/>
    <mergeCell ref="A4:L4"/>
    <mergeCell ref="A6:A7"/>
    <mergeCell ref="B6:B7"/>
    <mergeCell ref="C6:L6"/>
  </mergeCells>
  <printOptions horizontalCentered="1"/>
  <pageMargins left="0.46" right="0.32" top="0.74765625000000002" bottom="0.75" header="0.3" footer="0.3"/>
  <pageSetup scale="80" fitToHeight="0" orientation="landscape" r:id="rId1"/>
  <headerFooter>
    <oddHeader>&amp;R&amp;"Arial,Regular"&amp;12FORM PW-2.5A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LACFD</vt:lpstr>
      <vt:lpstr>LACFD!Print_Area</vt:lpstr>
      <vt:lpstr>LACFD!Print_Titles</vt:lpstr>
    </vt:vector>
  </TitlesOfParts>
  <Company>Psomas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Kailene Gini</dc:creator>
  <cp:lastModifiedBy>Dunn, Jessica C</cp:lastModifiedBy>
  <cp:lastPrinted>2018-06-05T21:42:04Z</cp:lastPrinted>
  <dcterms:created xsi:type="dcterms:W3CDTF">2017-01-12T20:51:30Z</dcterms:created>
  <dcterms:modified xsi:type="dcterms:W3CDTF">2018-07-23T21:55:23Z</dcterms:modified>
</cp:coreProperties>
</file>