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mc:AlternateContent xmlns:mc="http://schemas.openxmlformats.org/markup-compatibility/2006">
    <mc:Choice Requires="x15">
      <x15ac:absPath xmlns:x15ac="http://schemas.microsoft.com/office/spreadsheetml/2010/11/ac" url="P:\aepub\Service Contracts\CONTRACT\Danny\A.N. TREE TRIMMING PRGM\2017\01 RFP\Protected PW-2s\"/>
    </mc:Choice>
  </mc:AlternateContent>
  <bookViews>
    <workbookView xWindow="0" yWindow="0" windowWidth="28800" windowHeight="14016" tabRatio="652" activeTab="2"/>
  </bookViews>
  <sheets>
    <sheet name="Service 1" sheetId="1" r:id="rId1"/>
    <sheet name="Service 2" sheetId="2" r:id="rId2"/>
    <sheet name="Service 3" sheetId="3" r:id="rId3"/>
    <sheet name="Service 4" sheetId="4" r:id="rId4"/>
    <sheet name="Service 5" sheetId="5" r:id="rId5"/>
    <sheet name="Service 6" sheetId="6" r:id="rId6"/>
    <sheet name="Service 7" sheetId="7" r:id="rId7"/>
    <sheet name="Service 8" sheetId="8" r:id="rId8"/>
    <sheet name="Service 9" sheetId="9" r:id="rId9"/>
    <sheet name="Service 10" sheetId="12" r:id="rId10"/>
    <sheet name="Service 11" sheetId="10" r:id="rId11"/>
    <sheet name="SUMMARY" sheetId="11" r:id="rId1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4" l="1"/>
  <c r="G54" i="4"/>
  <c r="G33" i="3" l="1"/>
  <c r="G32" i="3"/>
  <c r="G50" i="4" l="1"/>
  <c r="G49" i="4"/>
  <c r="G48" i="4"/>
  <c r="G5" i="4" l="1"/>
  <c r="G11" i="12" l="1"/>
  <c r="G9" i="12"/>
  <c r="G7" i="12"/>
  <c r="G5" i="12"/>
  <c r="D16" i="12" l="1"/>
  <c r="E13" i="11" s="1"/>
  <c r="H20" i="11"/>
  <c r="G5" i="10"/>
  <c r="D9" i="10" s="1"/>
  <c r="E14" i="11" s="1"/>
  <c r="E5" i="9"/>
  <c r="D8" i="9" s="1"/>
  <c r="E12" i="11" s="1"/>
  <c r="G51" i="8"/>
  <c r="G49" i="8"/>
  <c r="G47" i="8"/>
  <c r="G45" i="8"/>
  <c r="G43" i="8"/>
  <c r="G41" i="8"/>
  <c r="G39" i="8"/>
  <c r="G37" i="8"/>
  <c r="G35" i="8"/>
  <c r="G33" i="8"/>
  <c r="G31" i="8"/>
  <c r="G29" i="8"/>
  <c r="G27" i="8"/>
  <c r="G25" i="8"/>
  <c r="G23" i="8"/>
  <c r="G21" i="8"/>
  <c r="G19" i="8"/>
  <c r="G17" i="8"/>
  <c r="G15" i="8"/>
  <c r="G13" i="8"/>
  <c r="G11" i="8"/>
  <c r="G9" i="8"/>
  <c r="G7" i="8"/>
  <c r="F54" i="8" s="1"/>
  <c r="E11" i="11" s="1"/>
  <c r="G5" i="8"/>
  <c r="G5" i="7"/>
  <c r="F8" i="7" s="1"/>
  <c r="E10" i="11" s="1"/>
  <c r="G11" i="6"/>
  <c r="G9" i="6"/>
  <c r="G7" i="6"/>
  <c r="G5" i="6"/>
  <c r="E9" i="5"/>
  <c r="E8" i="5"/>
  <c r="E7" i="5"/>
  <c r="E6" i="5"/>
  <c r="E5" i="5"/>
  <c r="G58" i="4"/>
  <c r="G57" i="4"/>
  <c r="G56" i="4"/>
  <c r="G55" i="4"/>
  <c r="G47" i="4"/>
  <c r="G46" i="4"/>
  <c r="G45" i="4"/>
  <c r="G44" i="4"/>
  <c r="G43" i="4"/>
  <c r="G42" i="4"/>
  <c r="G41" i="4"/>
  <c r="G40" i="4"/>
  <c r="G39" i="4"/>
  <c r="G38" i="4"/>
  <c r="G37" i="4"/>
  <c r="G36" i="4"/>
  <c r="G35" i="4"/>
  <c r="G34" i="4"/>
  <c r="G33" i="4"/>
  <c r="G32" i="4"/>
  <c r="G27" i="4"/>
  <c r="G26" i="4"/>
  <c r="G25" i="4"/>
  <c r="G24" i="4"/>
  <c r="G23" i="4"/>
  <c r="G22" i="4"/>
  <c r="G21" i="4"/>
  <c r="G20" i="4"/>
  <c r="G19" i="4"/>
  <c r="G18" i="4"/>
  <c r="G17" i="4"/>
  <c r="G16" i="4"/>
  <c r="G15" i="4"/>
  <c r="G14" i="4"/>
  <c r="G13" i="4"/>
  <c r="G12" i="4"/>
  <c r="G11" i="4"/>
  <c r="G10" i="4"/>
  <c r="G9" i="4"/>
  <c r="G8" i="4"/>
  <c r="G7" i="4"/>
  <c r="G6" i="4"/>
  <c r="G55" i="3"/>
  <c r="G54" i="3"/>
  <c r="G53" i="3"/>
  <c r="G52" i="3"/>
  <c r="G51" i="3"/>
  <c r="G50" i="3"/>
  <c r="G49" i="3"/>
  <c r="G48" i="3"/>
  <c r="G47" i="3"/>
  <c r="G46" i="3"/>
  <c r="G45" i="3"/>
  <c r="G44" i="3"/>
  <c r="G43" i="3"/>
  <c r="G42" i="3"/>
  <c r="G41" i="3"/>
  <c r="G40" i="3"/>
  <c r="G39" i="3"/>
  <c r="G38" i="3"/>
  <c r="G37" i="3"/>
  <c r="G36" i="3"/>
  <c r="G35" i="3"/>
  <c r="G34" i="3"/>
  <c r="G28" i="3"/>
  <c r="G27" i="3"/>
  <c r="G26" i="3"/>
  <c r="G25" i="3"/>
  <c r="G24" i="3"/>
  <c r="G23" i="3"/>
  <c r="G22" i="3"/>
  <c r="G21" i="3"/>
  <c r="G20" i="3"/>
  <c r="G19" i="3"/>
  <c r="G18" i="3"/>
  <c r="G17" i="3"/>
  <c r="G16" i="3"/>
  <c r="G15" i="3"/>
  <c r="G14" i="3"/>
  <c r="G13" i="3"/>
  <c r="G12" i="3"/>
  <c r="G11" i="3"/>
  <c r="G10" i="3"/>
  <c r="G9" i="3"/>
  <c r="G8" i="3"/>
  <c r="G7" i="3"/>
  <c r="G6" i="3"/>
  <c r="G5" i="3"/>
  <c r="G51" i="2"/>
  <c r="G49" i="2"/>
  <c r="G47" i="2"/>
  <c r="G45" i="2"/>
  <c r="G43" i="2"/>
  <c r="G41" i="2"/>
  <c r="F54" i="2" s="1"/>
  <c r="E5" i="11" s="1"/>
  <c r="G39" i="2"/>
  <c r="G37" i="2"/>
  <c r="G35" i="2"/>
  <c r="G33" i="2"/>
  <c r="G31" i="2"/>
  <c r="G29" i="2"/>
  <c r="G27" i="2"/>
  <c r="G25" i="2"/>
  <c r="G23" i="2"/>
  <c r="G21" i="2"/>
  <c r="G19" i="2"/>
  <c r="G17" i="2"/>
  <c r="G15" i="2"/>
  <c r="G13" i="2"/>
  <c r="G11" i="2"/>
  <c r="G9" i="2"/>
  <c r="G7" i="2"/>
  <c r="G5" i="2"/>
  <c r="D11" i="5" l="1"/>
  <c r="E8" i="11" s="1"/>
  <c r="F60" i="4"/>
  <c r="E7" i="11" s="1"/>
  <c r="F57" i="3"/>
  <c r="E6" i="11" s="1"/>
  <c r="G152" i="1"/>
  <c r="G150" i="1"/>
  <c r="G148" i="1"/>
  <c r="G146" i="1"/>
  <c r="G144" i="1"/>
  <c r="G142" i="1"/>
  <c r="G140" i="1"/>
  <c r="G138" i="1"/>
  <c r="G136" i="1"/>
  <c r="G134" i="1"/>
  <c r="G132" i="1"/>
  <c r="G130" i="1"/>
  <c r="G128" i="1"/>
  <c r="G126" i="1"/>
  <c r="G124" i="1"/>
  <c r="G122" i="1"/>
  <c r="G120" i="1"/>
  <c r="G118" i="1"/>
  <c r="G116" i="1"/>
  <c r="G114" i="1"/>
  <c r="G112" i="1"/>
  <c r="G107" i="1"/>
  <c r="G105" i="1"/>
  <c r="G103" i="1"/>
  <c r="G101" i="1"/>
  <c r="G99" i="1"/>
  <c r="G97" i="1"/>
  <c r="G95" i="1"/>
  <c r="G93" i="1"/>
  <c r="G91" i="1"/>
  <c r="G89" i="1"/>
  <c r="G87" i="1"/>
  <c r="G85" i="1"/>
  <c r="G83" i="1"/>
  <c r="G81" i="1"/>
  <c r="G79" i="1"/>
  <c r="G77" i="1"/>
  <c r="G75" i="1"/>
  <c r="G73" i="1"/>
  <c r="G71" i="1"/>
  <c r="G69" i="1"/>
  <c r="G67" i="1"/>
  <c r="G65" i="1"/>
  <c r="G63" i="1"/>
  <c r="G61" i="1"/>
  <c r="G59" i="1"/>
  <c r="G57" i="1"/>
  <c r="G53" i="1"/>
  <c r="G51" i="1"/>
  <c r="G49" i="1"/>
  <c r="G47" i="1"/>
  <c r="G45" i="1"/>
  <c r="G43" i="1"/>
  <c r="G41" i="1"/>
  <c r="G39" i="1"/>
  <c r="G37" i="1"/>
  <c r="G35" i="1"/>
  <c r="G33" i="1"/>
  <c r="G31" i="1"/>
  <c r="G29" i="1"/>
  <c r="G27" i="1"/>
  <c r="G25" i="1"/>
  <c r="G23" i="1"/>
  <c r="G21" i="1"/>
  <c r="G19" i="1"/>
  <c r="G17" i="1"/>
  <c r="G15" i="1"/>
  <c r="G13" i="1"/>
  <c r="G11" i="1"/>
  <c r="G9" i="1"/>
  <c r="G7" i="1"/>
  <c r="G5" i="1"/>
  <c r="F155" i="1" s="1"/>
  <c r="E4" i="11" s="1"/>
  <c r="G13" i="6"/>
  <c r="F16" i="6"/>
  <c r="E9" i="11" s="1"/>
  <c r="E16" i="11" l="1"/>
  <c r="H19" i="11" s="1"/>
  <c r="E22" i="11" s="1"/>
</calcChain>
</file>

<file path=xl/sharedStrings.xml><?xml version="1.0" encoding="utf-8"?>
<sst xmlns="http://schemas.openxmlformats.org/spreadsheetml/2006/main" count="1087" uniqueCount="312">
  <si>
    <t>Category</t>
  </si>
  <si>
    <t>Service Description</t>
  </si>
  <si>
    <t>Item</t>
  </si>
  <si>
    <t>Weight</t>
  </si>
  <si>
    <t>Unit Cost</t>
  </si>
  <si>
    <t>Cat. No. 1</t>
  </si>
  <si>
    <t>1-12"</t>
  </si>
  <si>
    <t>Crown Cleaning</t>
  </si>
  <si>
    <t>1-3 trees</t>
  </si>
  <si>
    <t>13-24"</t>
  </si>
  <si>
    <t>25+”</t>
  </si>
  <si>
    <t>Cat. No. 2</t>
  </si>
  <si>
    <t>4-6 trees</t>
  </si>
  <si>
    <t>Cat. No. 3</t>
  </si>
  <si>
    <t>7-15 trees</t>
  </si>
  <si>
    <t>Cat. No. 4</t>
  </si>
  <si>
    <t>16 + trees</t>
  </si>
  <si>
    <t>Crown Thinning</t>
  </si>
  <si>
    <t>Crown Raising</t>
  </si>
  <si>
    <t xml:space="preserve">Cat. No. 2 </t>
  </si>
  <si>
    <t>Crown Reduction</t>
  </si>
  <si>
    <t>Crown Shaping</t>
  </si>
  <si>
    <t>Crown Thin, Clean &amp; Shape</t>
  </si>
  <si>
    <t xml:space="preserve">Crown Thin, Clean &amp; Shape </t>
  </si>
  <si>
    <t>Cat. No. 5</t>
  </si>
  <si>
    <t>1' – 30'</t>
  </si>
  <si>
    <t>Trim only (Palm)</t>
  </si>
  <si>
    <t>31' – 55'</t>
  </si>
  <si>
    <t>56+</t>
  </si>
  <si>
    <t>Cat. No. 6</t>
  </si>
  <si>
    <t>Cat. No. 7</t>
  </si>
  <si>
    <t>Cat. No. 8</t>
  </si>
  <si>
    <t>Trim &amp; Skin (Palm)</t>
  </si>
  <si>
    <t>Cat. No. 9                      1-3 trees</t>
  </si>
  <si>
    <t xml:space="preserve">Removal - Compact Chips-Level </t>
  </si>
  <si>
    <t>97A</t>
  </si>
  <si>
    <t>Cat. No. 9                    1-3 trees</t>
  </si>
  <si>
    <t>Removal - Compact Chips Level "A" Soil</t>
  </si>
  <si>
    <t>97B</t>
  </si>
  <si>
    <t>Cat. No. 9                     1-3 trees</t>
  </si>
  <si>
    <t>Removal - Compact Chips-Level</t>
  </si>
  <si>
    <t>98A</t>
  </si>
  <si>
    <t>98B</t>
  </si>
  <si>
    <t>25+"</t>
  </si>
  <si>
    <t>99A</t>
  </si>
  <si>
    <t>99B</t>
  </si>
  <si>
    <t>Cat. No. 10                 4-6 trees</t>
  </si>
  <si>
    <t>100A</t>
  </si>
  <si>
    <t>Cat. No. 10                    4-6 trees</t>
  </si>
  <si>
    <t>100B</t>
  </si>
  <si>
    <t>Cat. No. 10                     4-6 trees</t>
  </si>
  <si>
    <t>101A</t>
  </si>
  <si>
    <t>Cat. No. 10                           4-6 trees</t>
  </si>
  <si>
    <t>101B</t>
  </si>
  <si>
    <t>Cat. No. 10       4-6 trees</t>
  </si>
  <si>
    <t>102A</t>
  </si>
  <si>
    <t>Cat. No. 10        4-6 trees</t>
  </si>
  <si>
    <t>102B</t>
  </si>
  <si>
    <t>Cat. No. 11           7-15 trees</t>
  </si>
  <si>
    <t>103A</t>
  </si>
  <si>
    <t>Cat. No. 11            7-15 trees</t>
  </si>
  <si>
    <t>103B</t>
  </si>
  <si>
    <t>Cat. No. 11         7-15 trees</t>
  </si>
  <si>
    <t>104A</t>
  </si>
  <si>
    <t>104B</t>
  </si>
  <si>
    <t>105A</t>
  </si>
  <si>
    <t>Cat. No. 11          7-15 trees</t>
  </si>
  <si>
    <t>105B</t>
  </si>
  <si>
    <t>Cat. No. 12           16 + trees</t>
  </si>
  <si>
    <t>106A</t>
  </si>
  <si>
    <t>Cat. No. 12          16 + trees</t>
  </si>
  <si>
    <t>Removal - Remove Chips &amp; Compact "A" Soil</t>
  </si>
  <si>
    <t>106B</t>
  </si>
  <si>
    <t>Cat. No. 12         16 + trees</t>
  </si>
  <si>
    <t>107A</t>
  </si>
  <si>
    <t>107B</t>
  </si>
  <si>
    <t>108A</t>
  </si>
  <si>
    <t>Cat. No. 12       16 + trees</t>
  </si>
  <si>
    <t>108B</t>
  </si>
  <si>
    <t>Stump Removal Only- Compact Chips-Level</t>
  </si>
  <si>
    <t>Cat. No. 9           1-3 trees</t>
  </si>
  <si>
    <t>Stump Removal Only- Remove Chips &amp; Compact "A" Soil</t>
  </si>
  <si>
    <t>109B</t>
  </si>
  <si>
    <t>110A</t>
  </si>
  <si>
    <t>Cat No. 9            1-3 trees</t>
  </si>
  <si>
    <t>110B</t>
  </si>
  <si>
    <t>Cat. No. 9         1-3 trees</t>
  </si>
  <si>
    <t>111A</t>
  </si>
  <si>
    <t>Stump Removal - Remove Chips &amp; Compact "A" Soil</t>
  </si>
  <si>
    <t>111B</t>
  </si>
  <si>
    <t>Cat No. 10              4-6 trees</t>
  </si>
  <si>
    <t>112A</t>
  </si>
  <si>
    <t>Stump Removal Only - Remove Chips &amp; Compact "A" Soil</t>
  </si>
  <si>
    <t>112B</t>
  </si>
  <si>
    <t>Cat No. 10          4-6 trees</t>
  </si>
  <si>
    <t>113A</t>
  </si>
  <si>
    <t>Cat. No. 10             4-6 trees</t>
  </si>
  <si>
    <t>113B</t>
  </si>
  <si>
    <t>Cat No. 10            4-6 trees</t>
  </si>
  <si>
    <t>114A</t>
  </si>
  <si>
    <t>114B</t>
  </si>
  <si>
    <t>Cat. No. 11             7-15 trees</t>
  </si>
  <si>
    <t>115A</t>
  </si>
  <si>
    <t>115B</t>
  </si>
  <si>
    <t>116A</t>
  </si>
  <si>
    <t>116B</t>
  </si>
  <si>
    <t>117A</t>
  </si>
  <si>
    <t>Cat. No. 11              7-15 trees</t>
  </si>
  <si>
    <t>117B</t>
  </si>
  <si>
    <t>Cat. No. 12               16 + trees</t>
  </si>
  <si>
    <t>118A</t>
  </si>
  <si>
    <t>Cat. No. 12             16 + trees</t>
  </si>
  <si>
    <t>118B</t>
  </si>
  <si>
    <t>119A</t>
  </si>
  <si>
    <t>119B</t>
  </si>
  <si>
    <t>120A</t>
  </si>
  <si>
    <t>120B</t>
  </si>
  <si>
    <t>Cat. No.13     1-3 trees</t>
  </si>
  <si>
    <t>1' - 30'</t>
  </si>
  <si>
    <t>121A</t>
  </si>
  <si>
    <t>Cat. No.13        1-3 trees</t>
  </si>
  <si>
    <t>121B</t>
  </si>
  <si>
    <t>Cat. No.13          1-3 trees</t>
  </si>
  <si>
    <t>31' - 55'</t>
  </si>
  <si>
    <t>122A</t>
  </si>
  <si>
    <t>Cat. No.13       1-3 trees</t>
  </si>
  <si>
    <t>122B</t>
  </si>
  <si>
    <t>123A</t>
  </si>
  <si>
    <t>123B</t>
  </si>
  <si>
    <t>Cat. No 14       4-6 trees</t>
  </si>
  <si>
    <t>124A</t>
  </si>
  <si>
    <t>Cat. No.14     4-6 trees</t>
  </si>
  <si>
    <t>124B</t>
  </si>
  <si>
    <t>Cat. No.14       4-6 trees</t>
  </si>
  <si>
    <t>125A</t>
  </si>
  <si>
    <t xml:space="preserve">Removal - Remove Chips &amp; Compact "A" </t>
  </si>
  <si>
    <t>125B</t>
  </si>
  <si>
    <t>Cat. No.14      4-6 trees</t>
  </si>
  <si>
    <t>126A</t>
  </si>
  <si>
    <t>126B</t>
  </si>
  <si>
    <t>Cat. No.15      7-15 trees</t>
  </si>
  <si>
    <t>127A</t>
  </si>
  <si>
    <t>127B</t>
  </si>
  <si>
    <t>Cat. No.15     7-15 trees</t>
  </si>
  <si>
    <t>128A</t>
  </si>
  <si>
    <t>Cat. No.15       7-15 trees</t>
  </si>
  <si>
    <t>128B</t>
  </si>
  <si>
    <t>129A</t>
  </si>
  <si>
    <t>129B</t>
  </si>
  <si>
    <t>Cat. No.16 16 + trees</t>
  </si>
  <si>
    <t>130A</t>
  </si>
  <si>
    <t>130B</t>
  </si>
  <si>
    <t>131A</t>
  </si>
  <si>
    <t>131B</t>
  </si>
  <si>
    <t>132A</t>
  </si>
  <si>
    <t>132B</t>
  </si>
  <si>
    <t xml:space="preserve">Cat. No. 13   1-3 trees </t>
  </si>
  <si>
    <t>Stump Removal Only - Compact Chips-Level</t>
  </si>
  <si>
    <t>133A</t>
  </si>
  <si>
    <t>Cat. No. 13    1-3 trees</t>
  </si>
  <si>
    <t>133B</t>
  </si>
  <si>
    <t>Cat. No. 13   1-3 trees</t>
  </si>
  <si>
    <t>134A</t>
  </si>
  <si>
    <t>134B</t>
  </si>
  <si>
    <t>135A</t>
  </si>
  <si>
    <t>135B</t>
  </si>
  <si>
    <t>Cat. No. 14    4-6 trees</t>
  </si>
  <si>
    <t>136A</t>
  </si>
  <si>
    <t>136B</t>
  </si>
  <si>
    <t xml:space="preserve">Cat. No. 14    4-6 trees  </t>
  </si>
  <si>
    <t>137A</t>
  </si>
  <si>
    <t>137B</t>
  </si>
  <si>
    <t>138A</t>
  </si>
  <si>
    <t>Cat. No. 14       4-6 trees</t>
  </si>
  <si>
    <t>138B</t>
  </si>
  <si>
    <t>Cat. No. 15         7-15 trees</t>
  </si>
  <si>
    <t>139A</t>
  </si>
  <si>
    <t>Cat. No. 15           7-15 trees</t>
  </si>
  <si>
    <t>139B</t>
  </si>
  <si>
    <t>Cat. No. 15      7-15 trees</t>
  </si>
  <si>
    <t>140A</t>
  </si>
  <si>
    <t>Cat. No. 15     7-15 trees</t>
  </si>
  <si>
    <t>140B</t>
  </si>
  <si>
    <t>Cat. No. 15          7-15 trees</t>
  </si>
  <si>
    <t>141A</t>
  </si>
  <si>
    <t>141B</t>
  </si>
  <si>
    <t>Cat. No. 16   16 + trees</t>
  </si>
  <si>
    <t>Stump Removal Only - Compact Chips Level</t>
  </si>
  <si>
    <t>142A</t>
  </si>
  <si>
    <t xml:space="preserve">Stump Removal Only - Remove Chips &amp; Compact </t>
  </si>
  <si>
    <t>142B</t>
  </si>
  <si>
    <t>143A</t>
  </si>
  <si>
    <t>143B</t>
  </si>
  <si>
    <t>144A</t>
  </si>
  <si>
    <t>Cat. No. 16    16 + trees</t>
  </si>
  <si>
    <t>144B</t>
  </si>
  <si>
    <t xml:space="preserve">Item </t>
  </si>
  <si>
    <t>Cat. No. 17                                                                                               Tree &amp; Stump - Compact Chips - Level</t>
  </si>
  <si>
    <t>145A</t>
  </si>
  <si>
    <t>Cat. No. 17                                                                                      Tree &amp; Stump - Remove Chips &amp; Compact "A" Soil</t>
  </si>
  <si>
    <t>145B</t>
  </si>
  <si>
    <t>Cat. No. 17                                                                                             Tree Only - Compact Chips - Level</t>
  </si>
  <si>
    <t>146A</t>
  </si>
  <si>
    <t>Cat. No. 17                                                                                             Stump Only (by Diameter) - Compact Chips Level</t>
  </si>
  <si>
    <t>147A</t>
  </si>
  <si>
    <t>Cat. No. 17                                                                              Stump Only (by Diameter) - Remove Chips &amp; Compact "A" Soil</t>
  </si>
  <si>
    <t>147B</t>
  </si>
  <si>
    <t>Cat. No. 18</t>
  </si>
  <si>
    <t>148A</t>
  </si>
  <si>
    <t>Tree &amp; Stump – Compact Chips – Level</t>
  </si>
  <si>
    <t>148B</t>
  </si>
  <si>
    <t>Tree &amp; Stump – Remove Chips &amp; Compact "A" Soil</t>
  </si>
  <si>
    <t>149A</t>
  </si>
  <si>
    <t>Tree Only – Compact Chips – Level</t>
  </si>
  <si>
    <t>150A</t>
  </si>
  <si>
    <t>Stump Only (by Diameter) – Compact Chips Level</t>
  </si>
  <si>
    <t>150B</t>
  </si>
  <si>
    <t>Stump Only (by Diameter) – Remove Chips &amp; Compact "A" Soil</t>
  </si>
  <si>
    <t>Cat. 19</t>
  </si>
  <si>
    <t>Root Prunning</t>
  </si>
  <si>
    <t>Size</t>
  </si>
  <si>
    <t>15 gal</t>
  </si>
  <si>
    <t>Plant Tree Only</t>
  </si>
  <si>
    <t>24" Box</t>
  </si>
  <si>
    <t>36" Box</t>
  </si>
  <si>
    <t>164C</t>
  </si>
  <si>
    <t>165C</t>
  </si>
  <si>
    <t>166C</t>
  </si>
  <si>
    <t>Cat. No. 25</t>
  </si>
  <si>
    <t>Cost 3'x3' tree well</t>
  </si>
  <si>
    <t>167C</t>
  </si>
  <si>
    <t>Drainage Shaft</t>
  </si>
  <si>
    <t>167D</t>
  </si>
  <si>
    <t>Cat. No. 26</t>
  </si>
  <si>
    <t>Cost 4'x4' Tree Well</t>
  </si>
  <si>
    <t>168C</t>
  </si>
  <si>
    <t>168D</t>
  </si>
  <si>
    <t>Cat. No. 27</t>
  </si>
  <si>
    <t>Cat. No. 28</t>
  </si>
  <si>
    <t>Call Time: 7 a.m. to 5 p.m.</t>
  </si>
  <si>
    <t>DAY</t>
  </si>
  <si>
    <t>Cat. No. 29</t>
  </si>
  <si>
    <t>Call Time: 5 p.m. to 7 a.m.</t>
  </si>
  <si>
    <t>NIGHT</t>
  </si>
  <si>
    <t>Cat. No. 30</t>
  </si>
  <si>
    <t>Call Time: Weekends anytime</t>
  </si>
  <si>
    <t>WEEKENDS</t>
  </si>
  <si>
    <t>Cat. No. 31</t>
  </si>
  <si>
    <t>Call Time: Holidays anytime</t>
  </si>
  <si>
    <t>HOLIDAYS</t>
  </si>
  <si>
    <t>*The proposed hourly rate for the 24-hour emergency services shall be estimated based on a standard emergency crew comprised of 3 laborers, and aerial bucket, a dump truck, a chipper and safety devices (if necessary).</t>
  </si>
  <si>
    <t>Service Type</t>
  </si>
  <si>
    <t>Subtotal Weighted Costs</t>
  </si>
  <si>
    <t>Service 1</t>
  </si>
  <si>
    <t>Service 2</t>
  </si>
  <si>
    <t>Service 3</t>
  </si>
  <si>
    <t>Service 4</t>
  </si>
  <si>
    <t>Service 5</t>
  </si>
  <si>
    <t>Service 6</t>
  </si>
  <si>
    <t>Service 7</t>
  </si>
  <si>
    <t>Service 8</t>
  </si>
  <si>
    <t>Service 9</t>
  </si>
  <si>
    <t>Service 10</t>
  </si>
  <si>
    <t>ITEM 1.</t>
  </si>
  <si>
    <t>Total Weighted Cost:</t>
  </si>
  <si>
    <t>Description</t>
  </si>
  <si>
    <t>Weighted Hourly Rate</t>
  </si>
  <si>
    <t>Unit Cost Per Hour</t>
  </si>
  <si>
    <t>Weighted Cost</t>
  </si>
  <si>
    <t>LEGAL NAME OF PROPOSER</t>
  </si>
  <si>
    <t>SIGNATURE OF PERSON AUTHORIZED TO SUBMIT PROPOSAL</t>
  </si>
  <si>
    <t>TITLE OF AUTHORIZED PERSON</t>
  </si>
  <si>
    <t>DATE</t>
  </si>
  <si>
    <t>STATE CONTRACTORS LICENSE NUMBER</t>
  </si>
  <si>
    <t>LICENSE TYPE</t>
  </si>
  <si>
    <t>PROPOSER'S ADDRESS:</t>
  </si>
  <si>
    <t>PHONE</t>
  </si>
  <si>
    <t>FAX</t>
  </si>
  <si>
    <t>E-MAIL</t>
  </si>
  <si>
    <t>Cat. No. 32</t>
  </si>
  <si>
    <t>Service 11</t>
  </si>
  <si>
    <t>Cat. No. 20:  1 - 5 Trees</t>
  </si>
  <si>
    <t>Cat. No. 20:  6 - 15 Trees</t>
  </si>
  <si>
    <t>Cat. No. 22:  16 - 30 Trees</t>
  </si>
  <si>
    <t>Cat. No. 23:  31+ Trees</t>
  </si>
  <si>
    <t>Cat. No. 24:  Replacement only</t>
  </si>
  <si>
    <t>Permeable Tree Weel Covers</t>
  </si>
  <si>
    <t>ITEM</t>
  </si>
  <si>
    <r>
      <t>Total Annual Proposed Price (</t>
    </r>
    <r>
      <rPr>
        <b/>
        <sz val="11"/>
        <rFont val="Arial"/>
        <family val="2"/>
      </rPr>
      <t>Item 1 + Item 2</t>
    </r>
    <r>
      <rPr>
        <sz val="11"/>
        <rFont val="Arial"/>
        <family val="2"/>
      </rPr>
      <t xml:space="preserve">) </t>
    </r>
  </si>
  <si>
    <t>(Per Tree)</t>
  </si>
  <si>
    <t>(Weight % x Unit Cost)</t>
  </si>
  <si>
    <t>(Per Inch Diameter at DBH)</t>
  </si>
  <si>
    <t>(Per Foot in Height)</t>
  </si>
  <si>
    <t>(Per Hour)</t>
  </si>
  <si>
    <t xml:space="preserve">Service 1 - Subtotal Weighted Cost: </t>
  </si>
  <si>
    <t>Service 2 - Subtotal Weighted Cost:</t>
  </si>
  <si>
    <t>Service 3 - Subtotal Weighted Cost:</t>
  </si>
  <si>
    <t>Service 4 - Subtotal Weighted Cost:</t>
  </si>
  <si>
    <t>Service 5 - Subtotal Weighted Cost:</t>
  </si>
  <si>
    <t>Service 6 - Subtotal Weighted Cost:</t>
  </si>
  <si>
    <t>Service 7 - Subtotal Weighted Cost:</t>
  </si>
  <si>
    <t>Service 8 - Subtotal Weighted Cost:</t>
  </si>
  <si>
    <t>Service 9 - Subtotal Weighted Cost:</t>
  </si>
  <si>
    <t>Service 10 - Subtotal Weighted Cost:</t>
  </si>
  <si>
    <t>Service 11 - Subtotal Weighted Cost:</t>
  </si>
  <si>
    <t>Total weighted cost resulting of all work described herein from Service 1 through Service 11.</t>
  </si>
  <si>
    <t>Tree Evaluations (tree evaluations within four days of the PWR’s request and shall provide the PWR with a written detailed tree evaluation within two days of request).</t>
  </si>
  <si>
    <r>
      <t xml:space="preserve">Tree Height     </t>
    </r>
    <r>
      <rPr>
        <sz val="8"/>
        <rFont val="Arial"/>
        <family val="2"/>
      </rPr>
      <t>(feet)</t>
    </r>
  </si>
  <si>
    <r>
      <t>Tree Diameter</t>
    </r>
    <r>
      <rPr>
        <sz val="10"/>
        <rFont val="Arial"/>
        <family val="2"/>
      </rPr>
      <t xml:space="preserve"> </t>
    </r>
    <r>
      <rPr>
        <sz val="8"/>
        <rFont val="Arial"/>
        <family val="2"/>
      </rPr>
      <t>(inches)</t>
    </r>
  </si>
  <si>
    <t>Collect and update GPS coordinates for trees located in Los Angeles County road right of way and update GIS layer of trees as necessary using Public Works data dictionary as described in Exhibit O.</t>
  </si>
  <si>
    <t>109A</t>
  </si>
  <si>
    <t>Proposer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</si>
</sst>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164" formatCode="&quot;$&quot;#,##0.0000"/>
    <numFmt numFmtId="165" formatCode="&quot;$&quot;#,##0.00"/>
    <numFmt numFmtId="166" formatCode="0.0000%"/>
    <numFmt numFmtId="167" formatCode="0.000%"/>
    <numFmt numFmtId="168" formatCode="mmmm\ d\,\ yyyy"/>
    <numFmt numFmtId="169" formatCode="[&lt;=9999999]###\-####;\(###\)\ ###\-####"/>
  </numFmts>
  <fonts count="21" x14ac:knownFonts="1">
    <font>
      <sz val="11"/>
      <color theme="1"/>
      <name val="Calibri"/>
      <family val="2"/>
      <scheme val="minor"/>
    </font>
    <font>
      <b/>
      <sz val="11"/>
      <name val="Arial"/>
      <family val="2"/>
    </font>
    <font>
      <sz val="10"/>
      <name val="Arial"/>
      <family val="2"/>
    </font>
    <font>
      <b/>
      <sz val="10"/>
      <name val="Arial"/>
      <family val="2"/>
    </font>
    <font>
      <sz val="9"/>
      <name val="Arial"/>
      <family val="2"/>
    </font>
    <font>
      <b/>
      <sz val="9"/>
      <name val="Arial"/>
      <family val="2"/>
    </font>
    <font>
      <sz val="12"/>
      <name val="Arial"/>
      <family val="2"/>
    </font>
    <font>
      <sz val="11"/>
      <color theme="1"/>
      <name val="Calibri"/>
      <family val="2"/>
      <scheme val="minor"/>
    </font>
    <font>
      <b/>
      <sz val="12"/>
      <name val="Arial"/>
      <family val="2"/>
    </font>
    <font>
      <sz val="11"/>
      <name val="Arial"/>
      <family val="2"/>
    </font>
    <font>
      <sz val="7"/>
      <name val="Arial"/>
      <family val="2"/>
    </font>
    <font>
      <u/>
      <sz val="12"/>
      <color indexed="12"/>
      <name val="Arial"/>
      <family val="2"/>
    </font>
    <font>
      <sz val="12"/>
      <color theme="1"/>
      <name val="Calibri"/>
      <family val="2"/>
      <scheme val="minor"/>
    </font>
    <font>
      <b/>
      <sz val="8"/>
      <name val="Arial"/>
      <family val="2"/>
    </font>
    <font>
      <sz val="8"/>
      <color theme="1"/>
      <name val="Calibri"/>
      <family val="2"/>
      <scheme val="minor"/>
    </font>
    <font>
      <b/>
      <sz val="8"/>
      <color theme="1"/>
      <name val="Arial"/>
      <family val="2"/>
    </font>
    <font>
      <sz val="9"/>
      <color theme="1"/>
      <name val="Arial"/>
      <family val="2"/>
    </font>
    <font>
      <b/>
      <u/>
      <sz val="13"/>
      <name val="Arial"/>
      <family val="2"/>
    </font>
    <font>
      <b/>
      <u val="singleAccounting"/>
      <sz val="11"/>
      <name val="Arial"/>
      <family val="2"/>
    </font>
    <font>
      <sz val="8"/>
      <name val="Arial"/>
      <family val="2"/>
    </font>
    <font>
      <b/>
      <sz val="11.5"/>
      <name val="Arial"/>
      <family val="2"/>
    </font>
  </fonts>
  <fills count="4">
    <fill>
      <patternFill patternType="none"/>
    </fill>
    <fill>
      <patternFill patternType="gray125"/>
    </fill>
    <fill>
      <patternFill patternType="solid">
        <fgColor theme="0" tint="-0.499984740745262"/>
        <bgColor indexed="64"/>
      </patternFill>
    </fill>
    <fill>
      <patternFill patternType="solid">
        <fgColor theme="0"/>
        <bgColor indexed="64"/>
      </patternFill>
    </fill>
  </fills>
  <borders count="37">
    <border>
      <left/>
      <right/>
      <top/>
      <bottom/>
      <diagonal/>
    </border>
    <border>
      <left/>
      <right/>
      <top/>
      <bottom style="double">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7" fillId="0" borderId="0" applyFont="0" applyFill="0" applyBorder="0" applyAlignment="0" applyProtection="0"/>
    <xf numFmtId="0" fontId="11" fillId="0" borderId="0" applyNumberFormat="0" applyFill="0" applyBorder="0" applyAlignment="0" applyProtection="0">
      <alignment vertical="top"/>
      <protection locked="0"/>
    </xf>
    <xf numFmtId="44" fontId="7" fillId="0" borderId="0" applyFont="0" applyFill="0" applyBorder="0" applyAlignment="0" applyProtection="0"/>
  </cellStyleXfs>
  <cellXfs count="247">
    <xf numFmtId="0" fontId="0" fillId="0" borderId="0" xfId="0"/>
    <xf numFmtId="165" fontId="0" fillId="0" borderId="0" xfId="0" applyNumberFormat="1" applyAlignment="1">
      <alignment horizontal="center" vertical="center"/>
    </xf>
    <xf numFmtId="0" fontId="0" fillId="0" borderId="0" xfId="0" applyAlignment="1">
      <alignment vertical="center"/>
    </xf>
    <xf numFmtId="0" fontId="3" fillId="0" borderId="0" xfId="0" applyFont="1"/>
    <xf numFmtId="164" fontId="1" fillId="0" borderId="0" xfId="0" applyNumberFormat="1" applyFont="1" applyBorder="1" applyAlignment="1">
      <alignment horizontal="center"/>
    </xf>
    <xf numFmtId="0" fontId="0" fillId="0" borderId="0" xfId="0" applyAlignment="1">
      <alignment horizontal="left" vertical="center"/>
    </xf>
    <xf numFmtId="164" fontId="0" fillId="0" borderId="0" xfId="0" applyNumberFormat="1"/>
    <xf numFmtId="0" fontId="12" fillId="0" borderId="0" xfId="0" applyFont="1"/>
    <xf numFmtId="0" fontId="0" fillId="0" borderId="0" xfId="0" applyFont="1"/>
    <xf numFmtId="0" fontId="1" fillId="0" borderId="0" xfId="0" applyFont="1" applyAlignment="1" applyProtection="1">
      <protection locked="0"/>
    </xf>
    <xf numFmtId="0" fontId="1" fillId="0" borderId="0" xfId="0" applyFont="1" applyBorder="1" applyAlignment="1">
      <alignment vertical="top"/>
    </xf>
    <xf numFmtId="0" fontId="2" fillId="0" borderId="0" xfId="0" applyFont="1" applyBorder="1" applyAlignment="1" applyProtection="1">
      <alignment vertical="top"/>
      <protection locked="0"/>
    </xf>
    <xf numFmtId="0" fontId="2" fillId="0" borderId="21" xfId="0" applyFont="1" applyBorder="1" applyAlignment="1" applyProtection="1">
      <alignment vertical="top"/>
      <protection locked="0"/>
    </xf>
    <xf numFmtId="44" fontId="18" fillId="0" borderId="36" xfId="0" applyNumberFormat="1" applyFont="1" applyBorder="1" applyAlignment="1" applyProtection="1">
      <alignment horizontal="center" vertical="center" wrapText="1"/>
      <protection locked="0"/>
    </xf>
    <xf numFmtId="44" fontId="2" fillId="0" borderId="10" xfId="0" applyNumberFormat="1" applyFont="1" applyBorder="1" applyAlignment="1" applyProtection="1">
      <alignment horizontal="center" vertical="center" wrapText="1"/>
      <protection locked="0"/>
    </xf>
    <xf numFmtId="44" fontId="2" fillId="0" borderId="11" xfId="0" applyNumberFormat="1" applyFont="1" applyBorder="1" applyAlignment="1" applyProtection="1">
      <alignment horizontal="center" vertical="center" wrapText="1"/>
      <protection locked="0"/>
    </xf>
    <xf numFmtId="44" fontId="2" fillId="0" borderId="7" xfId="0" applyNumberFormat="1" applyFont="1" applyBorder="1" applyAlignment="1" applyProtection="1">
      <alignment horizontal="center" vertical="center" wrapText="1"/>
      <protection locked="0"/>
    </xf>
    <xf numFmtId="44" fontId="2" fillId="0" borderId="11" xfId="0" applyNumberFormat="1" applyFont="1" applyBorder="1" applyAlignment="1" applyProtection="1">
      <alignment horizontal="center" vertical="center" wrapText="1"/>
      <protection locked="0"/>
    </xf>
    <xf numFmtId="0" fontId="2" fillId="0" borderId="3" xfId="0" applyFont="1" applyBorder="1" applyAlignment="1" applyProtection="1">
      <alignment vertical="top"/>
      <protection locked="0"/>
    </xf>
    <xf numFmtId="0" fontId="2" fillId="0" borderId="20" xfId="0" applyFont="1" applyBorder="1" applyAlignment="1" applyProtection="1">
      <alignment vertical="top"/>
      <protection locked="0"/>
    </xf>
    <xf numFmtId="165" fontId="3" fillId="0" borderId="2" xfId="0" applyNumberFormat="1" applyFont="1" applyBorder="1" applyAlignment="1" applyProtection="1">
      <alignment horizontal="center" wrapText="1"/>
    </xf>
    <xf numFmtId="164" fontId="3" fillId="0" borderId="4" xfId="0" applyNumberFormat="1" applyFont="1" applyBorder="1" applyAlignment="1" applyProtection="1">
      <alignment horizontal="center" wrapText="1"/>
    </xf>
    <xf numFmtId="165" fontId="10" fillId="0" borderId="6" xfId="0" applyNumberFormat="1" applyFont="1" applyBorder="1" applyAlignment="1" applyProtection="1">
      <alignment horizontal="center" vertical="top" wrapText="1"/>
    </xf>
    <xf numFmtId="164" fontId="10" fillId="0" borderId="5" xfId="0" applyNumberFormat="1" applyFont="1" applyBorder="1" applyAlignment="1" applyProtection="1">
      <alignment horizontal="center" vertical="top" wrapText="1"/>
    </xf>
    <xf numFmtId="0" fontId="4" fillId="0" borderId="7" xfId="0" applyFont="1" applyBorder="1" applyAlignment="1" applyProtection="1">
      <alignment vertical="center" wrapText="1"/>
    </xf>
    <xf numFmtId="0" fontId="4" fillId="0" borderId="8" xfId="0" applyFont="1" applyBorder="1" applyAlignment="1" applyProtection="1">
      <alignment vertical="center" wrapText="1"/>
    </xf>
    <xf numFmtId="0" fontId="4" fillId="0" borderId="4" xfId="0" applyFont="1" applyBorder="1" applyAlignment="1" applyProtection="1">
      <alignment vertical="center" wrapText="1"/>
    </xf>
    <xf numFmtId="44" fontId="3" fillId="0" borderId="2" xfId="0" applyNumberFormat="1" applyFont="1" applyBorder="1" applyAlignment="1" applyProtection="1">
      <alignment horizontal="center" wrapText="1"/>
    </xf>
    <xf numFmtId="44" fontId="3" fillId="0" borderId="4" xfId="0" applyNumberFormat="1" applyFont="1" applyBorder="1" applyAlignment="1" applyProtection="1">
      <alignment horizontal="center" wrapText="1"/>
    </xf>
    <xf numFmtId="44" fontId="10" fillId="0" borderId="6" xfId="0" applyNumberFormat="1" applyFont="1" applyBorder="1" applyAlignment="1" applyProtection="1">
      <alignment horizontal="center" vertical="top" wrapText="1"/>
    </xf>
    <xf numFmtId="44" fontId="10" fillId="0" borderId="5" xfId="0" applyNumberFormat="1" applyFont="1" applyBorder="1" applyAlignment="1" applyProtection="1">
      <alignment horizontal="center" vertical="top" wrapText="1"/>
    </xf>
    <xf numFmtId="0" fontId="0" fillId="0" borderId="0" xfId="0" applyProtection="1"/>
    <xf numFmtId="44" fontId="0" fillId="0" borderId="0" xfId="0" applyNumberFormat="1" applyProtection="1"/>
    <xf numFmtId="0" fontId="6" fillId="0" borderId="0" xfId="0" applyFont="1" applyAlignment="1" applyProtection="1">
      <alignment vertical="center"/>
    </xf>
    <xf numFmtId="0" fontId="0" fillId="0" borderId="0" xfId="0" applyAlignment="1" applyProtection="1">
      <alignment horizontal="center" vertical="center"/>
    </xf>
    <xf numFmtId="166" fontId="3" fillId="3" borderId="0" xfId="0" applyNumberFormat="1" applyFont="1" applyFill="1" applyAlignment="1" applyProtection="1">
      <alignment horizontal="center" vertical="center"/>
    </xf>
    <xf numFmtId="165" fontId="0" fillId="0" borderId="0" xfId="0" applyNumberFormat="1" applyAlignment="1" applyProtection="1">
      <alignment horizontal="center" vertical="center"/>
    </xf>
    <xf numFmtId="164" fontId="0" fillId="0" borderId="0" xfId="0" applyNumberFormat="1" applyAlignment="1" applyProtection="1">
      <alignment horizontal="center" vertical="center"/>
    </xf>
    <xf numFmtId="164" fontId="8" fillId="0" borderId="0" xfId="0" applyNumberFormat="1" applyFont="1" applyBorder="1" applyAlignment="1" applyProtection="1"/>
    <xf numFmtId="165" fontId="8" fillId="0" borderId="1" xfId="0" applyNumberFormat="1" applyFont="1" applyBorder="1" applyAlignment="1" applyProtection="1">
      <alignment horizontal="center" vertical="center"/>
    </xf>
    <xf numFmtId="164" fontId="12" fillId="0" borderId="0" xfId="0" applyNumberFormat="1" applyFont="1" applyAlignment="1" applyProtection="1">
      <alignment horizontal="center" vertical="center"/>
    </xf>
    <xf numFmtId="0" fontId="1" fillId="0" borderId="0" xfId="0" applyFont="1" applyAlignment="1" applyProtection="1">
      <alignment horizontal="center"/>
    </xf>
    <xf numFmtId="0" fontId="1" fillId="0" borderId="0" xfId="0" applyFont="1" applyAlignment="1" applyProtection="1">
      <alignment horizontal="center"/>
    </xf>
    <xf numFmtId="0" fontId="6" fillId="0" borderId="0" xfId="0" applyFont="1" applyProtection="1"/>
    <xf numFmtId="0" fontId="0" fillId="0" borderId="0" xfId="0" applyAlignment="1" applyProtection="1">
      <alignment horizontal="center"/>
    </xf>
    <xf numFmtId="166" fontId="3" fillId="3" borderId="0" xfId="0" applyNumberFormat="1" applyFont="1" applyFill="1" applyAlignment="1" applyProtection="1">
      <alignment horizontal="center"/>
    </xf>
    <xf numFmtId="165" fontId="0" fillId="0" borderId="0" xfId="0" applyNumberFormat="1" applyAlignment="1" applyProtection="1">
      <alignment horizontal="center"/>
    </xf>
    <xf numFmtId="164" fontId="0" fillId="0" borderId="0" xfId="0" applyNumberFormat="1" applyAlignment="1" applyProtection="1">
      <alignment horizontal="center"/>
    </xf>
    <xf numFmtId="164" fontId="12" fillId="0" borderId="0" xfId="0" applyNumberFormat="1" applyFont="1" applyAlignment="1" applyProtection="1">
      <alignment horizontal="center"/>
    </xf>
    <xf numFmtId="0" fontId="4" fillId="0" borderId="10" xfId="0" applyFont="1" applyBorder="1" applyAlignment="1" applyProtection="1">
      <alignment horizontal="left" vertical="center" wrapText="1"/>
    </xf>
    <xf numFmtId="0" fontId="4" fillId="0" borderId="10" xfId="0" applyFont="1" applyBorder="1" applyAlignment="1" applyProtection="1">
      <alignment horizontal="center" vertical="center" wrapText="1"/>
    </xf>
    <xf numFmtId="0" fontId="4" fillId="0" borderId="10" xfId="0" applyFont="1" applyBorder="1" applyAlignment="1" applyProtection="1">
      <alignment horizontal="left" vertical="top" wrapText="1"/>
    </xf>
    <xf numFmtId="10" fontId="4" fillId="0" borderId="9" xfId="0" applyNumberFormat="1" applyFont="1" applyBorder="1" applyAlignment="1" applyProtection="1">
      <alignment horizontal="center" vertical="center" wrapText="1"/>
    </xf>
    <xf numFmtId="44" fontId="2" fillId="0" borderId="10" xfId="0" applyNumberFormat="1" applyFont="1" applyBorder="1" applyAlignment="1" applyProtection="1">
      <alignment horizontal="center" vertical="center" wrapText="1"/>
    </xf>
    <xf numFmtId="44" fontId="2" fillId="0" borderId="8" xfId="0" applyNumberFormat="1" applyFont="1" applyBorder="1" applyAlignment="1" applyProtection="1">
      <alignment horizontal="center" vertical="center" wrapText="1"/>
    </xf>
    <xf numFmtId="0" fontId="4" fillId="0" borderId="11" xfId="0" applyFont="1" applyBorder="1" applyAlignment="1" applyProtection="1">
      <alignment horizontal="left" vertical="center" wrapText="1"/>
    </xf>
    <xf numFmtId="0" fontId="4" fillId="0" borderId="11" xfId="0" applyFont="1" applyBorder="1" applyAlignment="1" applyProtection="1">
      <alignment horizontal="center" vertical="center" wrapText="1"/>
    </xf>
    <xf numFmtId="0" fontId="4" fillId="0" borderId="11" xfId="0" applyFont="1" applyBorder="1" applyAlignment="1" applyProtection="1">
      <alignment horizontal="left" vertical="top" wrapText="1"/>
    </xf>
    <xf numFmtId="10" fontId="4" fillId="0" borderId="11" xfId="0" applyNumberFormat="1" applyFont="1" applyBorder="1" applyAlignment="1" applyProtection="1">
      <alignment horizontal="center" vertical="center" wrapText="1"/>
    </xf>
    <xf numFmtId="44" fontId="2" fillId="0" borderId="11" xfId="0" applyNumberFormat="1" applyFont="1" applyBorder="1" applyAlignment="1" applyProtection="1">
      <alignment horizontal="center" vertical="center" wrapText="1"/>
    </xf>
    <xf numFmtId="10" fontId="5" fillId="0" borderId="11" xfId="0" applyNumberFormat="1" applyFont="1" applyBorder="1" applyAlignment="1" applyProtection="1">
      <alignment horizontal="center" vertical="center" wrapText="1"/>
    </xf>
    <xf numFmtId="0" fontId="0" fillId="0" borderId="0" xfId="0" applyAlignment="1" applyProtection="1">
      <alignment vertical="top"/>
    </xf>
    <xf numFmtId="166" fontId="13" fillId="3" borderId="0" xfId="0" applyNumberFormat="1" applyFont="1" applyFill="1" applyAlignment="1" applyProtection="1">
      <alignment horizontal="center" vertical="center"/>
    </xf>
    <xf numFmtId="165" fontId="19" fillId="0" borderId="6" xfId="0" applyNumberFormat="1" applyFont="1" applyBorder="1" applyAlignment="1" applyProtection="1">
      <alignment horizontal="center" vertical="top" wrapText="1"/>
    </xf>
    <xf numFmtId="164" fontId="19" fillId="0" borderId="5" xfId="0" applyNumberFormat="1" applyFont="1" applyBorder="1" applyAlignment="1" applyProtection="1">
      <alignment horizontal="center" vertical="top" wrapText="1"/>
    </xf>
    <xf numFmtId="0" fontId="4" fillId="0" borderId="9" xfId="0" applyFont="1" applyBorder="1" applyAlignment="1" applyProtection="1">
      <alignment horizontal="center" vertical="center" wrapText="1"/>
    </xf>
    <xf numFmtId="0" fontId="4" fillId="0" borderId="9" xfId="0" applyFont="1" applyBorder="1" applyAlignment="1" applyProtection="1">
      <alignment horizontal="left" vertical="top" wrapText="1"/>
    </xf>
    <xf numFmtId="10" fontId="4" fillId="0" borderId="8" xfId="0" applyNumberFormat="1" applyFont="1" applyBorder="1" applyAlignment="1" applyProtection="1">
      <alignment horizontal="center" vertical="center" wrapText="1"/>
    </xf>
    <xf numFmtId="44" fontId="2" fillId="0" borderId="10" xfId="3" applyNumberFormat="1" applyFont="1" applyBorder="1" applyAlignment="1" applyProtection="1">
      <alignment horizontal="center" vertical="center" wrapText="1"/>
    </xf>
    <xf numFmtId="0" fontId="4" fillId="0" borderId="11" xfId="0" applyFont="1" applyBorder="1" applyAlignment="1" applyProtection="1">
      <alignment vertical="center" wrapText="1"/>
    </xf>
    <xf numFmtId="10" fontId="4" fillId="0" borderId="10" xfId="0" applyNumberFormat="1" applyFont="1" applyBorder="1" applyAlignment="1" applyProtection="1">
      <alignment horizontal="center" vertical="center" wrapText="1"/>
    </xf>
    <xf numFmtId="0" fontId="8" fillId="0" borderId="0" xfId="0" applyFont="1" applyAlignment="1" applyProtection="1">
      <alignment horizontal="left"/>
    </xf>
    <xf numFmtId="165" fontId="10" fillId="0" borderId="6" xfId="0" applyNumberFormat="1" applyFont="1" applyBorder="1" applyAlignment="1" applyProtection="1">
      <alignment horizontal="center" vertical="center" wrapText="1"/>
    </xf>
    <xf numFmtId="164" fontId="10" fillId="0" borderId="5" xfId="0" applyNumberFormat="1" applyFont="1" applyBorder="1" applyAlignment="1" applyProtection="1">
      <alignment horizontal="center" vertical="center" wrapText="1"/>
    </xf>
    <xf numFmtId="44" fontId="2" fillId="0" borderId="11" xfId="0" applyNumberFormat="1" applyFont="1" applyBorder="1" applyAlignment="1" applyProtection="1">
      <alignment horizontal="center" vertical="center" wrapText="1"/>
    </xf>
    <xf numFmtId="10" fontId="16" fillId="3" borderId="0" xfId="0" applyNumberFormat="1" applyFont="1" applyFill="1" applyAlignment="1" applyProtection="1">
      <alignment horizontal="center" vertical="center"/>
    </xf>
    <xf numFmtId="0" fontId="8" fillId="0" borderId="0" xfId="0" applyFont="1" applyAlignment="1" applyProtection="1"/>
    <xf numFmtId="0" fontId="4" fillId="0" borderId="7" xfId="0" applyFont="1" applyBorder="1" applyAlignment="1" applyProtection="1">
      <alignment horizontal="left" vertical="top" wrapText="1"/>
    </xf>
    <xf numFmtId="0" fontId="4" fillId="0" borderId="8" xfId="0" applyFont="1" applyBorder="1" applyAlignment="1" applyProtection="1">
      <alignment horizontal="left" vertical="top" wrapText="1"/>
    </xf>
    <xf numFmtId="0" fontId="4" fillId="0" borderId="7" xfId="0" applyFont="1" applyBorder="1" applyAlignment="1" applyProtection="1">
      <alignment vertical="top" wrapText="1"/>
    </xf>
    <xf numFmtId="0" fontId="4" fillId="0" borderId="8" xfId="0" applyFont="1" applyBorder="1" applyAlignment="1" applyProtection="1">
      <alignment vertical="top" wrapText="1"/>
    </xf>
    <xf numFmtId="0" fontId="4" fillId="0" borderId="4" xfId="0" applyFont="1" applyBorder="1" applyAlignment="1" applyProtection="1">
      <alignment vertical="top" wrapText="1"/>
    </xf>
    <xf numFmtId="0" fontId="0" fillId="0" borderId="0" xfId="0" applyAlignment="1" applyProtection="1">
      <alignment vertical="center"/>
    </xf>
    <xf numFmtId="166" fontId="15" fillId="3" borderId="0" xfId="0" applyNumberFormat="1" applyFont="1" applyFill="1" applyAlignment="1" applyProtection="1">
      <alignment horizontal="center" vertical="center"/>
    </xf>
    <xf numFmtId="165" fontId="14" fillId="0" borderId="0" xfId="0" applyNumberFormat="1" applyFont="1" applyAlignment="1" applyProtection="1">
      <alignment horizontal="center" vertical="center"/>
    </xf>
    <xf numFmtId="0" fontId="1" fillId="0" borderId="0" xfId="0" applyFont="1" applyBorder="1" applyAlignment="1" applyProtection="1">
      <alignment vertical="top"/>
    </xf>
    <xf numFmtId="0" fontId="12" fillId="0" borderId="0" xfId="0" applyFont="1" applyAlignment="1" applyProtection="1">
      <alignment horizontal="center" vertical="center"/>
    </xf>
    <xf numFmtId="10" fontId="0" fillId="0" borderId="0" xfId="0" applyNumberFormat="1" applyAlignment="1" applyProtection="1">
      <alignment horizontal="center" vertical="center"/>
    </xf>
    <xf numFmtId="164" fontId="1" fillId="0" borderId="0" xfId="0" applyNumberFormat="1" applyFont="1" applyBorder="1" applyAlignment="1" applyProtection="1"/>
    <xf numFmtId="0" fontId="4" fillId="0" borderId="0" xfId="0" applyFont="1" applyBorder="1" applyAlignment="1" applyProtection="1">
      <alignment vertical="top" wrapText="1"/>
    </xf>
    <xf numFmtId="0" fontId="4" fillId="0" borderId="0" xfId="0" applyFont="1" applyBorder="1" applyAlignment="1" applyProtection="1">
      <alignment horizontal="left" vertical="center" wrapText="1" indent="1"/>
    </xf>
    <xf numFmtId="0" fontId="4" fillId="0" borderId="0" xfId="0" applyFont="1" applyBorder="1" applyAlignment="1" applyProtection="1">
      <alignment horizontal="center" vertical="center" wrapText="1"/>
    </xf>
    <xf numFmtId="166" fontId="5" fillId="3" borderId="0" xfId="0" applyNumberFormat="1" applyFont="1" applyFill="1" applyBorder="1" applyAlignment="1" applyProtection="1">
      <alignment horizontal="center" vertical="center" wrapText="1"/>
    </xf>
    <xf numFmtId="165" fontId="2" fillId="0" borderId="0" xfId="0" applyNumberFormat="1" applyFont="1" applyBorder="1" applyAlignment="1" applyProtection="1">
      <alignment horizontal="center" vertical="center" wrapText="1"/>
    </xf>
    <xf numFmtId="164" fontId="2" fillId="0" borderId="0" xfId="0" applyNumberFormat="1" applyFont="1" applyBorder="1" applyAlignment="1" applyProtection="1">
      <alignment horizontal="center" vertical="center" wrapText="1"/>
    </xf>
    <xf numFmtId="165" fontId="8" fillId="0" borderId="1" xfId="0" applyNumberFormat="1" applyFont="1" applyBorder="1" applyAlignment="1" applyProtection="1">
      <alignment horizontal="center" vertical="center"/>
    </xf>
    <xf numFmtId="0" fontId="8" fillId="0" borderId="0" xfId="0" applyFont="1" applyAlignment="1" applyProtection="1">
      <alignment horizontal="left"/>
    </xf>
    <xf numFmtId="0" fontId="4" fillId="0" borderId="4"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10" fontId="4" fillId="0" borderId="4" xfId="0" applyNumberFormat="1" applyFont="1" applyBorder="1" applyAlignment="1" applyProtection="1">
      <alignment horizontal="center" vertical="center" wrapText="1"/>
    </xf>
    <xf numFmtId="10" fontId="4" fillId="0" borderId="8" xfId="0" applyNumberFormat="1" applyFont="1" applyBorder="1" applyAlignment="1" applyProtection="1">
      <alignment horizontal="center" vertical="center" wrapText="1"/>
    </xf>
    <xf numFmtId="44" fontId="2" fillId="0" borderId="4" xfId="0" applyNumberFormat="1" applyFont="1" applyBorder="1" applyAlignment="1" applyProtection="1">
      <alignment horizontal="center" vertical="center" wrapText="1"/>
      <protection locked="0"/>
    </xf>
    <xf numFmtId="44" fontId="2" fillId="0" borderId="8" xfId="0" applyNumberFormat="1" applyFont="1" applyBorder="1" applyAlignment="1" applyProtection="1">
      <alignment horizontal="center" vertical="center" wrapText="1"/>
      <protection locked="0"/>
    </xf>
    <xf numFmtId="44" fontId="2" fillId="0" borderId="7" xfId="0" applyNumberFormat="1" applyFont="1" applyBorder="1" applyAlignment="1" applyProtection="1">
      <alignment horizontal="center" vertical="center" wrapText="1"/>
    </xf>
    <xf numFmtId="44" fontId="2" fillId="0" borderId="8" xfId="0" applyNumberFormat="1" applyFont="1" applyBorder="1" applyAlignment="1" applyProtection="1">
      <alignment horizontal="center" vertical="center" wrapText="1"/>
    </xf>
    <xf numFmtId="44" fontId="2" fillId="0" borderId="4" xfId="0" applyNumberFormat="1" applyFont="1" applyBorder="1" applyAlignment="1" applyProtection="1">
      <alignment horizontal="center" vertical="center" wrapText="1"/>
    </xf>
    <xf numFmtId="44" fontId="2" fillId="0" borderId="7" xfId="0" applyNumberFormat="1" applyFont="1" applyBorder="1" applyAlignment="1" applyProtection="1">
      <alignment horizontal="center" vertical="center" wrapText="1"/>
      <protection locked="0"/>
    </xf>
    <xf numFmtId="0" fontId="3" fillId="0" borderId="4" xfId="0" applyFont="1" applyBorder="1" applyAlignment="1" applyProtection="1">
      <alignment vertical="center" wrapText="1"/>
    </xf>
    <xf numFmtId="0" fontId="3" fillId="0" borderId="5" xfId="0" applyFont="1" applyBorder="1" applyAlignment="1" applyProtection="1">
      <alignment vertical="center" wrapText="1"/>
    </xf>
    <xf numFmtId="0" fontId="3" fillId="0" borderId="4"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10" fontId="3" fillId="0" borderId="4" xfId="0" applyNumberFormat="1" applyFont="1" applyBorder="1" applyAlignment="1" applyProtection="1">
      <alignment horizontal="center" vertical="center" wrapText="1"/>
    </xf>
    <xf numFmtId="10" fontId="3" fillId="0" borderId="5" xfId="0" applyNumberFormat="1"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10" fontId="4" fillId="0" borderId="7" xfId="0" applyNumberFormat="1" applyFont="1" applyBorder="1" applyAlignment="1" applyProtection="1">
      <alignment horizontal="center" vertical="center" wrapText="1"/>
    </xf>
    <xf numFmtId="0" fontId="1" fillId="0" borderId="3" xfId="0" applyFont="1" applyBorder="1" applyAlignment="1" applyProtection="1">
      <alignment horizontal="center" vertical="top"/>
    </xf>
    <xf numFmtId="0" fontId="1" fillId="0" borderId="0" xfId="0" applyFont="1" applyAlignment="1" applyProtection="1">
      <alignment horizontal="center"/>
    </xf>
    <xf numFmtId="0" fontId="1" fillId="0" borderId="15" xfId="0" applyFont="1" applyBorder="1" applyAlignment="1" applyProtection="1">
      <alignment horizontal="center"/>
      <protection locked="0"/>
    </xf>
    <xf numFmtId="0" fontId="1" fillId="0" borderId="3" xfId="0" applyFont="1" applyBorder="1" applyAlignment="1" applyProtection="1">
      <alignment horizontal="left" vertical="top"/>
    </xf>
    <xf numFmtId="10" fontId="4" fillId="0" borderId="11" xfId="0" applyNumberFormat="1"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10" fontId="4" fillId="0" borderId="10" xfId="0" applyNumberFormat="1" applyFont="1" applyBorder="1" applyAlignment="1" applyProtection="1">
      <alignment horizontal="center" vertical="center" wrapText="1"/>
    </xf>
    <xf numFmtId="44" fontId="2" fillId="0" borderId="9" xfId="0" applyNumberFormat="1" applyFont="1" applyBorder="1" applyAlignment="1" applyProtection="1">
      <alignment horizontal="center" vertical="center" wrapText="1"/>
      <protection locked="0"/>
    </xf>
    <xf numFmtId="44" fontId="2" fillId="0" borderId="9" xfId="0" applyNumberFormat="1" applyFont="1" applyBorder="1" applyAlignment="1" applyProtection="1">
      <alignment horizontal="center" vertical="center" wrapText="1"/>
    </xf>
    <xf numFmtId="0" fontId="0" fillId="0" borderId="15" xfId="0" applyBorder="1" applyAlignment="1" applyProtection="1">
      <alignment horizontal="center"/>
      <protection locked="0"/>
    </xf>
    <xf numFmtId="167" fontId="3" fillId="0" borderId="4" xfId="0" applyNumberFormat="1" applyFont="1" applyBorder="1" applyAlignment="1" applyProtection="1">
      <alignment horizontal="center" vertical="center" wrapText="1"/>
    </xf>
    <xf numFmtId="167" fontId="3" fillId="0" borderId="5" xfId="0" applyNumberFormat="1" applyFont="1" applyBorder="1" applyAlignment="1" applyProtection="1">
      <alignment horizontal="center" vertical="center" wrapText="1"/>
    </xf>
    <xf numFmtId="44" fontId="2" fillId="0" borderId="11" xfId="0" applyNumberFormat="1" applyFont="1" applyBorder="1" applyAlignment="1" applyProtection="1">
      <alignment horizontal="center" vertical="center" wrapText="1"/>
    </xf>
    <xf numFmtId="0" fontId="4" fillId="0" borderId="19" xfId="0" applyFont="1" applyBorder="1" applyAlignment="1" applyProtection="1">
      <alignment horizontal="left" vertical="top" wrapText="1"/>
    </xf>
    <xf numFmtId="0" fontId="4" fillId="0" borderId="3" xfId="0" applyFont="1" applyBorder="1" applyAlignment="1" applyProtection="1">
      <alignment horizontal="left" vertical="top" wrapText="1"/>
    </xf>
    <xf numFmtId="0" fontId="4" fillId="0" borderId="20" xfId="0" applyFont="1" applyBorder="1" applyAlignment="1" applyProtection="1">
      <alignment horizontal="left" vertical="top" wrapText="1"/>
    </xf>
    <xf numFmtId="0" fontId="3" fillId="0" borderId="12" xfId="0" applyFont="1" applyBorder="1" applyAlignment="1" applyProtection="1">
      <alignment horizontal="left" vertical="center" wrapText="1"/>
    </xf>
    <xf numFmtId="0" fontId="3" fillId="0" borderId="13"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14" xfId="0" applyFont="1" applyBorder="1" applyAlignment="1" applyProtection="1">
      <alignment horizontal="left" vertical="center" wrapText="1"/>
    </xf>
    <xf numFmtId="0" fontId="3" fillId="0" borderId="15"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17" xfId="0" applyFont="1" applyBorder="1" applyAlignment="1" applyProtection="1">
      <alignment horizontal="left" vertical="center" wrapText="1"/>
    </xf>
    <xf numFmtId="0" fontId="4" fillId="0" borderId="18" xfId="0" applyFont="1" applyBorder="1" applyAlignment="1" applyProtection="1">
      <alignment horizontal="left" vertical="center" wrapText="1"/>
    </xf>
    <xf numFmtId="10" fontId="4" fillId="0" borderId="9" xfId="0" applyNumberFormat="1" applyFont="1" applyBorder="1" applyAlignment="1" applyProtection="1">
      <alignment horizontal="center" vertical="center" wrapText="1"/>
    </xf>
    <xf numFmtId="44" fontId="2" fillId="0" borderId="10" xfId="0" applyNumberFormat="1" applyFont="1" applyBorder="1" applyAlignment="1" applyProtection="1">
      <alignment horizontal="center" vertical="center" wrapText="1"/>
      <protection locked="0"/>
    </xf>
    <xf numFmtId="44" fontId="2" fillId="0" borderId="11" xfId="0" applyNumberFormat="1" applyFont="1" applyBorder="1" applyAlignment="1" applyProtection="1">
      <alignment horizontal="center" vertical="center" wrapText="1"/>
      <protection locked="0"/>
    </xf>
    <xf numFmtId="44" fontId="2" fillId="0" borderId="10" xfId="0" applyNumberFormat="1" applyFont="1" applyBorder="1" applyAlignment="1" applyProtection="1">
      <alignment horizontal="center" vertical="center" wrapText="1"/>
    </xf>
    <xf numFmtId="0" fontId="4" fillId="0" borderId="12" xfId="0" applyFont="1" applyBorder="1" applyAlignment="1" applyProtection="1">
      <alignment horizontal="left" vertical="center" wrapText="1"/>
    </xf>
    <xf numFmtId="0" fontId="4" fillId="0" borderId="13" xfId="0" applyFont="1" applyBorder="1" applyAlignment="1" applyProtection="1">
      <alignment horizontal="left" vertical="center" wrapText="1"/>
    </xf>
    <xf numFmtId="0" fontId="4" fillId="0" borderId="2" xfId="0" applyFont="1" applyBorder="1" applyAlignment="1" applyProtection="1">
      <alignment horizontal="left" vertical="center" wrapText="1"/>
    </xf>
    <xf numFmtId="0" fontId="3" fillId="0" borderId="12"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4" fillId="0" borderId="9"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4" fillId="0" borderId="19" xfId="0" applyFont="1" applyBorder="1" applyAlignment="1" applyProtection="1">
      <alignment horizontal="left" vertical="center" wrapText="1"/>
    </xf>
    <xf numFmtId="0" fontId="4" fillId="0" borderId="20" xfId="0" applyFont="1" applyBorder="1" applyAlignment="1" applyProtection="1">
      <alignment horizontal="left" vertical="center" wrapText="1"/>
    </xf>
    <xf numFmtId="166" fontId="3" fillId="0" borderId="4" xfId="0" applyNumberFormat="1" applyFont="1" applyBorder="1" applyAlignment="1" applyProtection="1">
      <alignment horizontal="center" vertical="center" wrapText="1"/>
    </xf>
    <xf numFmtId="166" fontId="3" fillId="0" borderId="5" xfId="0" applyNumberFormat="1" applyFont="1" applyBorder="1" applyAlignment="1" applyProtection="1">
      <alignment horizontal="center" vertical="center" wrapText="1"/>
    </xf>
    <xf numFmtId="0" fontId="4" fillId="0" borderId="7" xfId="0" applyFont="1" applyBorder="1" applyAlignment="1" applyProtection="1">
      <alignment horizontal="left" vertical="center" wrapText="1"/>
    </xf>
    <xf numFmtId="0" fontId="4" fillId="0" borderId="4" xfId="0" applyFont="1" applyBorder="1" applyAlignment="1" applyProtection="1">
      <alignment horizontal="center" wrapText="1"/>
    </xf>
    <xf numFmtId="0" fontId="4" fillId="0" borderId="8" xfId="0" applyFont="1" applyBorder="1" applyAlignment="1" applyProtection="1">
      <alignment horizontal="center" wrapText="1"/>
    </xf>
    <xf numFmtId="0" fontId="4" fillId="0" borderId="11" xfId="0" applyFont="1" applyBorder="1" applyAlignment="1" applyProtection="1">
      <alignment horizontal="left" vertical="center" wrapText="1"/>
    </xf>
    <xf numFmtId="10" fontId="5" fillId="0" borderId="7" xfId="0" applyNumberFormat="1" applyFont="1" applyBorder="1" applyAlignment="1" applyProtection="1">
      <alignment horizontal="center" vertical="center" wrapText="1"/>
    </xf>
    <xf numFmtId="10" fontId="5" fillId="0" borderId="8" xfId="0" applyNumberFormat="1" applyFont="1" applyBorder="1" applyAlignment="1" applyProtection="1">
      <alignment horizontal="center" vertical="center" wrapText="1"/>
    </xf>
    <xf numFmtId="0" fontId="9" fillId="0" borderId="0" xfId="0" applyFont="1" applyBorder="1" applyAlignment="1" applyProtection="1">
      <alignment horizontal="justify" vertical="top" wrapText="1"/>
    </xf>
    <xf numFmtId="0" fontId="4" fillId="0" borderId="22" xfId="0" applyFont="1" applyBorder="1" applyAlignment="1" applyProtection="1">
      <alignment horizontal="left" vertical="center" wrapText="1" indent="1"/>
    </xf>
    <xf numFmtId="0" fontId="4" fillId="0" borderId="21" xfId="0" applyFont="1" applyBorder="1" applyAlignment="1" applyProtection="1">
      <alignment horizontal="left" vertical="center" wrapText="1" indent="1"/>
    </xf>
    <xf numFmtId="0" fontId="4" fillId="0" borderId="19" xfId="0" applyFont="1" applyBorder="1" applyAlignment="1" applyProtection="1">
      <alignment horizontal="left" vertical="center" wrapText="1" indent="1"/>
    </xf>
    <xf numFmtId="0" fontId="4" fillId="0" borderId="20" xfId="0" applyFont="1" applyBorder="1" applyAlignment="1" applyProtection="1">
      <alignment horizontal="left" vertical="center" wrapText="1" indent="1"/>
    </xf>
    <xf numFmtId="10" fontId="5" fillId="0" borderId="4" xfId="0" applyNumberFormat="1" applyFont="1" applyBorder="1" applyAlignment="1" applyProtection="1">
      <alignment horizontal="center" vertical="center" wrapText="1"/>
    </xf>
    <xf numFmtId="165" fontId="8" fillId="0" borderId="1" xfId="0" applyNumberFormat="1" applyFont="1" applyBorder="1" applyAlignment="1" applyProtection="1">
      <alignment horizontal="center" vertical="center"/>
    </xf>
    <xf numFmtId="0" fontId="4" fillId="0" borderId="16" xfId="0" applyFont="1" applyBorder="1" applyAlignment="1" applyProtection="1">
      <alignment horizontal="left" vertical="center" wrapText="1" indent="1"/>
    </xf>
    <xf numFmtId="0" fontId="4" fillId="0" borderId="18" xfId="0" applyFont="1" applyBorder="1" applyAlignment="1" applyProtection="1">
      <alignment horizontal="left" vertical="center" wrapText="1" indent="1"/>
    </xf>
    <xf numFmtId="10" fontId="5" fillId="0" borderId="9" xfId="0" applyNumberFormat="1" applyFont="1" applyBorder="1" applyAlignment="1" applyProtection="1">
      <alignment horizontal="center" vertical="center" wrapText="1"/>
    </xf>
    <xf numFmtId="0" fontId="4" fillId="0" borderId="12" xfId="0" applyFont="1" applyBorder="1" applyAlignment="1" applyProtection="1">
      <alignment horizontal="left" vertical="center" wrapText="1" indent="1"/>
    </xf>
    <xf numFmtId="0" fontId="4" fillId="0" borderId="2" xfId="0" applyFont="1" applyBorder="1" applyAlignment="1" applyProtection="1">
      <alignment horizontal="left" vertical="center" wrapText="1" indent="1"/>
    </xf>
    <xf numFmtId="0" fontId="9" fillId="0" borderId="19" xfId="0" applyFont="1" applyBorder="1" applyAlignment="1" applyProtection="1">
      <alignment vertical="top"/>
      <protection locked="0"/>
    </xf>
    <xf numFmtId="0" fontId="9" fillId="0" borderId="3" xfId="0" applyFont="1" applyBorder="1" applyAlignment="1" applyProtection="1">
      <alignment vertical="top"/>
      <protection locked="0"/>
    </xf>
    <xf numFmtId="0" fontId="9" fillId="0" borderId="20" xfId="0" applyFont="1" applyBorder="1" applyAlignment="1" applyProtection="1">
      <alignment vertical="top"/>
      <protection locked="0"/>
    </xf>
    <xf numFmtId="169" fontId="9" fillId="0" borderId="19" xfId="0" applyNumberFormat="1" applyFont="1" applyBorder="1" applyAlignment="1" applyProtection="1">
      <alignment horizontal="left" vertical="center"/>
      <protection locked="0"/>
    </xf>
    <xf numFmtId="169" fontId="9" fillId="0" borderId="3" xfId="0" applyNumberFormat="1" applyFont="1" applyBorder="1" applyAlignment="1" applyProtection="1">
      <alignment horizontal="left" vertical="center"/>
      <protection locked="0"/>
    </xf>
    <xf numFmtId="169" fontId="9" fillId="0" borderId="20" xfId="0" applyNumberFormat="1" applyFont="1" applyBorder="1" applyAlignment="1" applyProtection="1">
      <alignment horizontal="left" vertical="center"/>
      <protection locked="0"/>
    </xf>
    <xf numFmtId="0" fontId="11" fillId="0" borderId="19" xfId="2"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20" xfId="0" applyFont="1" applyBorder="1" applyAlignment="1" applyProtection="1">
      <alignment horizontal="left" vertical="center"/>
      <protection locked="0"/>
    </xf>
    <xf numFmtId="0" fontId="2" fillId="0" borderId="19" xfId="0" applyFont="1" applyBorder="1" applyAlignment="1" applyProtection="1">
      <alignment vertical="top"/>
      <protection locked="0"/>
    </xf>
    <xf numFmtId="0" fontId="2" fillId="0" borderId="3" xfId="0" applyFont="1" applyBorder="1" applyAlignment="1" applyProtection="1">
      <alignment vertical="top"/>
      <protection locked="0"/>
    </xf>
    <xf numFmtId="0" fontId="2" fillId="0" borderId="20" xfId="0" applyFont="1" applyBorder="1" applyAlignment="1" applyProtection="1">
      <alignment vertical="top"/>
      <protection locked="0"/>
    </xf>
    <xf numFmtId="0" fontId="9" fillId="0" borderId="22" xfId="0" applyFont="1" applyBorder="1" applyAlignment="1" applyProtection="1">
      <alignment vertical="top"/>
      <protection locked="0"/>
    </xf>
    <xf numFmtId="0" fontId="9" fillId="0" borderId="0" xfId="0" applyFont="1" applyBorder="1" applyAlignment="1" applyProtection="1">
      <alignment vertical="top"/>
      <protection locked="0"/>
    </xf>
    <xf numFmtId="0" fontId="9" fillId="0" borderId="21" xfId="0" applyFont="1" applyBorder="1" applyAlignment="1" applyProtection="1">
      <alignment vertical="top"/>
      <protection locked="0"/>
    </xf>
    <xf numFmtId="168" fontId="9" fillId="0" borderId="19" xfId="0" applyNumberFormat="1" applyFont="1" applyBorder="1" applyAlignment="1" applyProtection="1">
      <alignment vertical="top"/>
      <protection locked="0"/>
    </xf>
    <xf numFmtId="168" fontId="9" fillId="0" borderId="20" xfId="0" applyNumberFormat="1" applyFont="1" applyBorder="1" applyAlignment="1" applyProtection="1">
      <alignment vertical="top"/>
      <protection locked="0"/>
    </xf>
    <xf numFmtId="0" fontId="2" fillId="0" borderId="0" xfId="0" applyFont="1" applyProtection="1"/>
    <xf numFmtId="0" fontId="20" fillId="0" borderId="23" xfId="0" applyFont="1" applyBorder="1" applyAlignment="1" applyProtection="1">
      <alignment horizontal="center" vertical="center"/>
    </xf>
    <xf numFmtId="0" fontId="20" fillId="0" borderId="24" xfId="0" applyFont="1" applyBorder="1" applyAlignment="1" applyProtection="1">
      <alignment horizontal="center" vertical="center"/>
    </xf>
    <xf numFmtId="0" fontId="20" fillId="0" borderId="23" xfId="0" applyFont="1" applyBorder="1" applyAlignment="1" applyProtection="1">
      <alignment horizontal="center" vertical="center" wrapText="1"/>
    </xf>
    <xf numFmtId="0" fontId="20" fillId="0" borderId="25" xfId="0" applyFont="1" applyBorder="1" applyAlignment="1" applyProtection="1">
      <alignment horizontal="center" vertical="center" wrapText="1"/>
    </xf>
    <xf numFmtId="0" fontId="2" fillId="0" borderId="26" xfId="0" applyFont="1" applyBorder="1" applyAlignment="1" applyProtection="1">
      <alignment horizontal="center"/>
    </xf>
    <xf numFmtId="0" fontId="2" fillId="0" borderId="27" xfId="0" applyFont="1" applyBorder="1" applyAlignment="1" applyProtection="1">
      <alignment horizontal="center"/>
    </xf>
    <xf numFmtId="44" fontId="9" fillId="0" borderId="26" xfId="0" applyNumberFormat="1" applyFont="1" applyBorder="1" applyAlignment="1" applyProtection="1">
      <alignment horizontal="center"/>
    </xf>
    <xf numFmtId="44" fontId="9" fillId="0" borderId="28" xfId="0" applyNumberFormat="1" applyFont="1" applyBorder="1" applyAlignment="1" applyProtection="1">
      <alignment horizontal="center"/>
    </xf>
    <xf numFmtId="0" fontId="2" fillId="0" borderId="29" xfId="0" applyFont="1" applyBorder="1" applyAlignment="1" applyProtection="1">
      <alignment horizontal="center"/>
    </xf>
    <xf numFmtId="0" fontId="2" fillId="0" borderId="30" xfId="0" applyFont="1" applyBorder="1" applyAlignment="1" applyProtection="1">
      <alignment horizontal="center"/>
    </xf>
    <xf numFmtId="44" fontId="9" fillId="0" borderId="29" xfId="0" applyNumberFormat="1" applyFont="1" applyBorder="1" applyAlignment="1" applyProtection="1">
      <alignment horizontal="center"/>
    </xf>
    <xf numFmtId="44" fontId="9" fillId="0" borderId="31" xfId="0" applyNumberFormat="1" applyFont="1" applyBorder="1" applyAlignment="1" applyProtection="1">
      <alignment horizontal="center"/>
    </xf>
    <xf numFmtId="0" fontId="2" fillId="0" borderId="32" xfId="0" applyFont="1" applyBorder="1" applyAlignment="1" applyProtection="1">
      <alignment horizontal="center"/>
    </xf>
    <xf numFmtId="0" fontId="2" fillId="0" borderId="33" xfId="0" applyFont="1" applyBorder="1" applyAlignment="1" applyProtection="1">
      <alignment horizontal="center"/>
    </xf>
    <xf numFmtId="44" fontId="9" fillId="0" borderId="32" xfId="0" applyNumberFormat="1" applyFont="1" applyBorder="1" applyAlignment="1" applyProtection="1">
      <alignment horizontal="center"/>
    </xf>
    <xf numFmtId="44" fontId="9" fillId="0" borderId="34" xfId="0" applyNumberFormat="1" applyFont="1" applyBorder="1" applyAlignment="1" applyProtection="1">
      <alignment horizontal="center"/>
    </xf>
    <xf numFmtId="0" fontId="1" fillId="0" borderId="0" xfId="0" applyFont="1" applyProtection="1"/>
    <xf numFmtId="0" fontId="9" fillId="0" borderId="0" xfId="0" applyFont="1" applyProtection="1"/>
    <xf numFmtId="0" fontId="1" fillId="0" borderId="0" xfId="0" applyFont="1" applyAlignment="1" applyProtection="1">
      <alignment horizontal="left"/>
    </xf>
    <xf numFmtId="164" fontId="1" fillId="0" borderId="0" xfId="0" applyNumberFormat="1" applyFont="1" applyBorder="1" applyAlignment="1" applyProtection="1">
      <alignment horizontal="center"/>
    </xf>
    <xf numFmtId="0" fontId="1" fillId="0" borderId="11" xfId="0" applyFont="1" applyBorder="1" applyAlignment="1" applyProtection="1">
      <alignment horizontal="center" vertical="center"/>
    </xf>
    <xf numFmtId="0" fontId="1" fillId="0" borderId="35" xfId="0" applyFont="1" applyBorder="1" applyAlignment="1" applyProtection="1">
      <alignment horizontal="center" vertical="center"/>
    </xf>
    <xf numFmtId="0" fontId="0" fillId="0" borderId="30" xfId="0" applyFont="1" applyBorder="1" applyAlignment="1" applyProtection="1">
      <alignment horizontal="center" vertical="center"/>
    </xf>
    <xf numFmtId="0" fontId="0" fillId="0" borderId="36" xfId="0" applyFont="1" applyBorder="1" applyAlignment="1" applyProtection="1">
      <alignment horizontal="center" vertical="center"/>
    </xf>
    <xf numFmtId="164" fontId="1" fillId="0" borderId="35" xfId="0" applyNumberFormat="1" applyFont="1" applyBorder="1" applyAlignment="1" applyProtection="1">
      <alignment horizontal="center" vertical="center" wrapText="1"/>
    </xf>
    <xf numFmtId="164" fontId="1" fillId="0" borderId="36" xfId="0" applyNumberFormat="1" applyFont="1" applyBorder="1" applyAlignment="1" applyProtection="1">
      <alignment horizontal="center" vertical="center" wrapText="1"/>
    </xf>
    <xf numFmtId="164" fontId="1" fillId="0" borderId="30" xfId="0" applyNumberFormat="1"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2" fillId="0" borderId="35" xfId="0" applyFont="1" applyBorder="1" applyAlignment="1" applyProtection="1">
      <alignment horizontal="left" vertical="center" wrapText="1"/>
    </xf>
    <xf numFmtId="0" fontId="0" fillId="0" borderId="30" xfId="0" applyBorder="1" applyAlignment="1" applyProtection="1">
      <alignment horizontal="left" vertical="center" wrapText="1"/>
    </xf>
    <xf numFmtId="0" fontId="0" fillId="0" borderId="36" xfId="0" applyBorder="1" applyAlignment="1" applyProtection="1">
      <alignment horizontal="left" vertical="center" wrapText="1"/>
    </xf>
    <xf numFmtId="164" fontId="1" fillId="2" borderId="35" xfId="0" applyNumberFormat="1" applyFont="1" applyFill="1" applyBorder="1" applyAlignment="1" applyProtection="1">
      <alignment horizontal="center" vertical="center" wrapText="1"/>
    </xf>
    <xf numFmtId="164" fontId="1" fillId="2" borderId="36" xfId="0" applyNumberFormat="1" applyFont="1" applyFill="1" applyBorder="1" applyAlignment="1" applyProtection="1">
      <alignment horizontal="center" vertical="center" wrapText="1"/>
    </xf>
    <xf numFmtId="164" fontId="1" fillId="2" borderId="30" xfId="0" applyNumberFormat="1" applyFont="1" applyFill="1" applyBorder="1" applyAlignment="1" applyProtection="1">
      <alignment horizontal="center" vertical="center" wrapText="1"/>
    </xf>
    <xf numFmtId="44" fontId="6" fillId="0" borderId="11" xfId="0" applyNumberFormat="1" applyFont="1" applyBorder="1" applyAlignment="1" applyProtection="1">
      <alignment horizontal="center" vertical="center" wrapText="1"/>
    </xf>
    <xf numFmtId="0" fontId="3" fillId="0" borderId="11" xfId="0" applyFont="1" applyBorder="1" applyAlignment="1" applyProtection="1">
      <alignment horizontal="center" vertical="center"/>
    </xf>
    <xf numFmtId="9" fontId="1" fillId="0" borderId="35" xfId="1" applyFont="1" applyBorder="1" applyAlignment="1" applyProtection="1">
      <alignment horizontal="center" vertical="center" wrapText="1"/>
    </xf>
    <xf numFmtId="9" fontId="1" fillId="0" borderId="36" xfId="1" applyFont="1" applyBorder="1" applyAlignment="1" applyProtection="1">
      <alignment horizontal="center" vertical="center" wrapText="1"/>
    </xf>
    <xf numFmtId="0" fontId="3" fillId="0" borderId="0" xfId="0" applyFont="1" applyBorder="1" applyAlignment="1" applyProtection="1">
      <alignment horizontal="center" vertical="center"/>
    </xf>
    <xf numFmtId="0" fontId="2"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9" fontId="1" fillId="0" borderId="0" xfId="1" applyFont="1" applyBorder="1" applyAlignment="1" applyProtection="1">
      <alignment horizontal="center" vertical="center" wrapText="1"/>
    </xf>
    <xf numFmtId="165" fontId="1" fillId="0" borderId="0" xfId="0" applyNumberFormat="1" applyFont="1" applyBorder="1" applyAlignment="1" applyProtection="1">
      <alignment horizontal="center" vertical="center" wrapText="1"/>
    </xf>
    <xf numFmtId="0" fontId="9" fillId="0" borderId="23" xfId="0" applyFont="1" applyBorder="1" applyProtection="1"/>
    <xf numFmtId="0" fontId="9" fillId="0" borderId="24" xfId="0" applyFont="1" applyBorder="1" applyProtection="1"/>
    <xf numFmtId="165" fontId="17" fillId="0" borderId="24" xfId="0" applyNumberFormat="1" applyFont="1" applyBorder="1" applyAlignment="1" applyProtection="1">
      <alignment horizontal="center"/>
    </xf>
    <xf numFmtId="165" fontId="17" fillId="0" borderId="25" xfId="0" applyNumberFormat="1" applyFont="1" applyBorder="1" applyAlignment="1" applyProtection="1">
      <alignment horizontal="center"/>
    </xf>
    <xf numFmtId="0" fontId="2" fillId="0" borderId="0" xfId="0" applyFont="1" applyBorder="1" applyProtection="1"/>
    <xf numFmtId="0" fontId="10" fillId="0" borderId="12" xfId="0" applyFont="1" applyBorder="1" applyAlignment="1" applyProtection="1">
      <alignment vertical="top"/>
    </xf>
    <xf numFmtId="0" fontId="10" fillId="0" borderId="13" xfId="0" applyFont="1" applyBorder="1" applyAlignment="1" applyProtection="1">
      <alignment vertical="top"/>
    </xf>
    <xf numFmtId="0" fontId="10" fillId="0" borderId="2" xfId="0" applyFont="1" applyBorder="1" applyAlignment="1" applyProtection="1">
      <alignment vertical="top"/>
    </xf>
    <xf numFmtId="0" fontId="10" fillId="0" borderId="22" xfId="0" applyFont="1" applyBorder="1" applyAlignment="1" applyProtection="1">
      <alignment vertical="top"/>
    </xf>
    <xf numFmtId="0" fontId="10" fillId="0" borderId="0" xfId="0" applyFont="1" applyBorder="1" applyAlignment="1" applyProtection="1">
      <alignment vertical="top"/>
    </xf>
    <xf numFmtId="0" fontId="10" fillId="0" borderId="21" xfId="0" applyFont="1" applyBorder="1" applyAlignment="1" applyProtection="1">
      <alignment vertical="top"/>
    </xf>
  </cellXfs>
  <cellStyles count="4">
    <cellStyle name="Currency" xfId="3" builtinId="4"/>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view="pageLayout" zoomScaleNormal="100" workbookViewId="0">
      <selection activeCell="C1" sqref="C1:G1"/>
    </sheetView>
  </sheetViews>
  <sheetFormatPr defaultRowHeight="14.4" x14ac:dyDescent="0.3"/>
  <cols>
    <col min="1" max="1" width="9.109375" customWidth="1"/>
    <col min="3" max="3" width="20.6640625" customWidth="1"/>
    <col min="4" max="4" width="7.6640625" customWidth="1"/>
    <col min="6" max="6" width="12.6640625" customWidth="1"/>
    <col min="7" max="7" width="18.6640625" customWidth="1"/>
  </cols>
  <sheetData>
    <row r="1" spans="1:7" ht="15" thickBot="1" x14ac:dyDescent="0.35">
      <c r="A1" s="116" t="s">
        <v>311</v>
      </c>
      <c r="B1" s="116"/>
      <c r="C1" s="117"/>
      <c r="D1" s="117"/>
      <c r="E1" s="117"/>
      <c r="F1" s="117"/>
      <c r="G1" s="117"/>
    </row>
    <row r="2" spans="1:7" x14ac:dyDescent="0.3">
      <c r="A2" s="115"/>
      <c r="B2" s="115"/>
      <c r="C2" s="115"/>
      <c r="D2" s="115"/>
      <c r="E2" s="115"/>
      <c r="F2" s="115"/>
      <c r="G2" s="115"/>
    </row>
    <row r="3" spans="1:7" ht="24" customHeight="1" x14ac:dyDescent="0.3">
      <c r="A3" s="107" t="s">
        <v>0</v>
      </c>
      <c r="B3" s="109" t="s">
        <v>308</v>
      </c>
      <c r="C3" s="109" t="s">
        <v>1</v>
      </c>
      <c r="D3" s="109" t="s">
        <v>2</v>
      </c>
      <c r="E3" s="111" t="s">
        <v>3</v>
      </c>
      <c r="F3" s="20" t="s">
        <v>4</v>
      </c>
      <c r="G3" s="21" t="s">
        <v>268</v>
      </c>
    </row>
    <row r="4" spans="1:7" ht="15" customHeight="1" thickBot="1" x14ac:dyDescent="0.35">
      <c r="A4" s="108"/>
      <c r="B4" s="110"/>
      <c r="C4" s="110"/>
      <c r="D4" s="110"/>
      <c r="E4" s="112"/>
      <c r="F4" s="22" t="s">
        <v>289</v>
      </c>
      <c r="G4" s="23" t="s">
        <v>290</v>
      </c>
    </row>
    <row r="5" spans="1:7" ht="12.15" customHeight="1" x14ac:dyDescent="0.3">
      <c r="A5" s="24" t="s">
        <v>5</v>
      </c>
      <c r="B5" s="113" t="s">
        <v>6</v>
      </c>
      <c r="C5" s="113" t="s">
        <v>7</v>
      </c>
      <c r="D5" s="113">
        <v>1</v>
      </c>
      <c r="E5" s="114">
        <v>1.1000000000000001E-3</v>
      </c>
      <c r="F5" s="106"/>
      <c r="G5" s="103">
        <f>SUM(E5*F5)</f>
        <v>0</v>
      </c>
    </row>
    <row r="6" spans="1:7" ht="12.15" customHeight="1" x14ac:dyDescent="0.3">
      <c r="A6" s="25" t="s">
        <v>8</v>
      </c>
      <c r="B6" s="98"/>
      <c r="C6" s="98"/>
      <c r="D6" s="98"/>
      <c r="E6" s="100"/>
      <c r="F6" s="102"/>
      <c r="G6" s="104"/>
    </row>
    <row r="7" spans="1:7" ht="12.15" customHeight="1" x14ac:dyDescent="0.3">
      <c r="A7" s="24" t="s">
        <v>5</v>
      </c>
      <c r="B7" s="97" t="s">
        <v>9</v>
      </c>
      <c r="C7" s="97" t="s">
        <v>7</v>
      </c>
      <c r="D7" s="97">
        <v>2</v>
      </c>
      <c r="E7" s="114">
        <v>1.1000000000000001E-3</v>
      </c>
      <c r="F7" s="101"/>
      <c r="G7" s="103">
        <f>SUM(E7*F7)</f>
        <v>0</v>
      </c>
    </row>
    <row r="8" spans="1:7" ht="12.15" customHeight="1" x14ac:dyDescent="0.3">
      <c r="A8" s="25" t="s">
        <v>8</v>
      </c>
      <c r="B8" s="98"/>
      <c r="C8" s="98"/>
      <c r="D8" s="98"/>
      <c r="E8" s="100"/>
      <c r="F8" s="102"/>
      <c r="G8" s="104"/>
    </row>
    <row r="9" spans="1:7" ht="12.15" customHeight="1" x14ac:dyDescent="0.3">
      <c r="A9" s="24" t="s">
        <v>5</v>
      </c>
      <c r="B9" s="97" t="s">
        <v>10</v>
      </c>
      <c r="C9" s="97" t="s">
        <v>7</v>
      </c>
      <c r="D9" s="97">
        <v>3</v>
      </c>
      <c r="E9" s="114">
        <v>1.1000000000000001E-3</v>
      </c>
      <c r="F9" s="101"/>
      <c r="G9" s="103">
        <f>SUM(E9*F9)</f>
        <v>0</v>
      </c>
    </row>
    <row r="10" spans="1:7" ht="12.15" customHeight="1" x14ac:dyDescent="0.3">
      <c r="A10" s="25" t="s">
        <v>8</v>
      </c>
      <c r="B10" s="98"/>
      <c r="C10" s="98"/>
      <c r="D10" s="98"/>
      <c r="E10" s="100"/>
      <c r="F10" s="102"/>
      <c r="G10" s="104"/>
    </row>
    <row r="11" spans="1:7" ht="12.15" customHeight="1" x14ac:dyDescent="0.3">
      <c r="A11" s="24" t="s">
        <v>11</v>
      </c>
      <c r="B11" s="97" t="s">
        <v>6</v>
      </c>
      <c r="C11" s="97" t="s">
        <v>7</v>
      </c>
      <c r="D11" s="97">
        <v>4</v>
      </c>
      <c r="E11" s="114">
        <v>1.1000000000000001E-3</v>
      </c>
      <c r="F11" s="101"/>
      <c r="G11" s="103">
        <f t="shared" ref="G11:G37" si="0">SUM(E11*F11)</f>
        <v>0</v>
      </c>
    </row>
    <row r="12" spans="1:7" ht="12.15" customHeight="1" x14ac:dyDescent="0.3">
      <c r="A12" s="25" t="s">
        <v>12</v>
      </c>
      <c r="B12" s="98"/>
      <c r="C12" s="98"/>
      <c r="D12" s="98"/>
      <c r="E12" s="100"/>
      <c r="F12" s="102"/>
      <c r="G12" s="104"/>
    </row>
    <row r="13" spans="1:7" ht="12.15" customHeight="1" x14ac:dyDescent="0.3">
      <c r="A13" s="24" t="s">
        <v>11</v>
      </c>
      <c r="B13" s="97" t="s">
        <v>9</v>
      </c>
      <c r="C13" s="97" t="s">
        <v>7</v>
      </c>
      <c r="D13" s="97">
        <v>5</v>
      </c>
      <c r="E13" s="114">
        <v>1.1000000000000001E-3</v>
      </c>
      <c r="F13" s="101"/>
      <c r="G13" s="103">
        <f t="shared" si="0"/>
        <v>0</v>
      </c>
    </row>
    <row r="14" spans="1:7" ht="12.15" customHeight="1" x14ac:dyDescent="0.3">
      <c r="A14" s="25" t="s">
        <v>12</v>
      </c>
      <c r="B14" s="98"/>
      <c r="C14" s="98"/>
      <c r="D14" s="98"/>
      <c r="E14" s="100"/>
      <c r="F14" s="102"/>
      <c r="G14" s="104"/>
    </row>
    <row r="15" spans="1:7" ht="12.15" customHeight="1" x14ac:dyDescent="0.3">
      <c r="A15" s="24" t="s">
        <v>11</v>
      </c>
      <c r="B15" s="97" t="s">
        <v>10</v>
      </c>
      <c r="C15" s="97" t="s">
        <v>7</v>
      </c>
      <c r="D15" s="97">
        <v>6</v>
      </c>
      <c r="E15" s="114">
        <v>1.1000000000000001E-3</v>
      </c>
      <c r="F15" s="101"/>
      <c r="G15" s="103">
        <f t="shared" si="0"/>
        <v>0</v>
      </c>
    </row>
    <row r="16" spans="1:7" ht="12.15" customHeight="1" x14ac:dyDescent="0.3">
      <c r="A16" s="25" t="s">
        <v>12</v>
      </c>
      <c r="B16" s="98"/>
      <c r="C16" s="98"/>
      <c r="D16" s="98"/>
      <c r="E16" s="100"/>
      <c r="F16" s="102"/>
      <c r="G16" s="104"/>
    </row>
    <row r="17" spans="1:7" ht="12.15" customHeight="1" x14ac:dyDescent="0.3">
      <c r="A17" s="24" t="s">
        <v>13</v>
      </c>
      <c r="B17" s="97" t="s">
        <v>6</v>
      </c>
      <c r="C17" s="97" t="s">
        <v>7</v>
      </c>
      <c r="D17" s="97">
        <v>7</v>
      </c>
      <c r="E17" s="114">
        <v>1.1000000000000001E-3</v>
      </c>
      <c r="F17" s="101"/>
      <c r="G17" s="103">
        <f t="shared" si="0"/>
        <v>0</v>
      </c>
    </row>
    <row r="18" spans="1:7" ht="12.15" customHeight="1" x14ac:dyDescent="0.3">
      <c r="A18" s="25" t="s">
        <v>14</v>
      </c>
      <c r="B18" s="98"/>
      <c r="C18" s="98"/>
      <c r="D18" s="98"/>
      <c r="E18" s="100"/>
      <c r="F18" s="102"/>
      <c r="G18" s="104"/>
    </row>
    <row r="19" spans="1:7" ht="12.15" customHeight="1" x14ac:dyDescent="0.3">
      <c r="A19" s="24" t="s">
        <v>13</v>
      </c>
      <c r="B19" s="97" t="s">
        <v>9</v>
      </c>
      <c r="C19" s="97" t="s">
        <v>7</v>
      </c>
      <c r="D19" s="97">
        <v>8</v>
      </c>
      <c r="E19" s="114">
        <v>1.1000000000000001E-3</v>
      </c>
      <c r="F19" s="101"/>
      <c r="G19" s="103">
        <f t="shared" si="0"/>
        <v>0</v>
      </c>
    </row>
    <row r="20" spans="1:7" ht="12.15" customHeight="1" x14ac:dyDescent="0.3">
      <c r="A20" s="25" t="s">
        <v>14</v>
      </c>
      <c r="B20" s="98"/>
      <c r="C20" s="98"/>
      <c r="D20" s="98"/>
      <c r="E20" s="100"/>
      <c r="F20" s="102"/>
      <c r="G20" s="104"/>
    </row>
    <row r="21" spans="1:7" ht="12.15" customHeight="1" x14ac:dyDescent="0.3">
      <c r="A21" s="24" t="s">
        <v>13</v>
      </c>
      <c r="B21" s="97" t="s">
        <v>10</v>
      </c>
      <c r="C21" s="97" t="s">
        <v>7</v>
      </c>
      <c r="D21" s="97">
        <v>9</v>
      </c>
      <c r="E21" s="114">
        <v>1.1000000000000001E-3</v>
      </c>
      <c r="F21" s="101"/>
      <c r="G21" s="103">
        <f t="shared" si="0"/>
        <v>0</v>
      </c>
    </row>
    <row r="22" spans="1:7" ht="12.15" customHeight="1" x14ac:dyDescent="0.3">
      <c r="A22" s="25" t="s">
        <v>14</v>
      </c>
      <c r="B22" s="98"/>
      <c r="C22" s="98"/>
      <c r="D22" s="98"/>
      <c r="E22" s="100"/>
      <c r="F22" s="102"/>
      <c r="G22" s="104"/>
    </row>
    <row r="23" spans="1:7" ht="12.15" customHeight="1" x14ac:dyDescent="0.3">
      <c r="A23" s="24" t="s">
        <v>15</v>
      </c>
      <c r="B23" s="97" t="s">
        <v>6</v>
      </c>
      <c r="C23" s="97" t="s">
        <v>7</v>
      </c>
      <c r="D23" s="97">
        <v>10</v>
      </c>
      <c r="E23" s="114">
        <v>1.1000000000000001E-3</v>
      </c>
      <c r="F23" s="101"/>
      <c r="G23" s="103">
        <f t="shared" si="0"/>
        <v>0</v>
      </c>
    </row>
    <row r="24" spans="1:7" ht="12.15" customHeight="1" x14ac:dyDescent="0.3">
      <c r="A24" s="25" t="s">
        <v>16</v>
      </c>
      <c r="B24" s="98"/>
      <c r="C24" s="98"/>
      <c r="D24" s="98"/>
      <c r="E24" s="100"/>
      <c r="F24" s="102"/>
      <c r="G24" s="104"/>
    </row>
    <row r="25" spans="1:7" ht="12.15" customHeight="1" x14ac:dyDescent="0.3">
      <c r="A25" s="24" t="s">
        <v>15</v>
      </c>
      <c r="B25" s="97" t="s">
        <v>9</v>
      </c>
      <c r="C25" s="97" t="s">
        <v>7</v>
      </c>
      <c r="D25" s="97">
        <v>11</v>
      </c>
      <c r="E25" s="114">
        <v>1.1000000000000001E-3</v>
      </c>
      <c r="F25" s="101"/>
      <c r="G25" s="103">
        <f t="shared" si="0"/>
        <v>0</v>
      </c>
    </row>
    <row r="26" spans="1:7" ht="12.15" customHeight="1" x14ac:dyDescent="0.3">
      <c r="A26" s="25" t="s">
        <v>16</v>
      </c>
      <c r="B26" s="98"/>
      <c r="C26" s="98"/>
      <c r="D26" s="98"/>
      <c r="E26" s="100"/>
      <c r="F26" s="102"/>
      <c r="G26" s="104"/>
    </row>
    <row r="27" spans="1:7" ht="12.15" customHeight="1" x14ac:dyDescent="0.3">
      <c r="A27" s="24" t="s">
        <v>15</v>
      </c>
      <c r="B27" s="97" t="s">
        <v>10</v>
      </c>
      <c r="C27" s="97" t="s">
        <v>7</v>
      </c>
      <c r="D27" s="97">
        <v>12</v>
      </c>
      <c r="E27" s="114">
        <v>1.1000000000000001E-3</v>
      </c>
      <c r="F27" s="101"/>
      <c r="G27" s="103">
        <f t="shared" si="0"/>
        <v>0</v>
      </c>
    </row>
    <row r="28" spans="1:7" ht="12.15" customHeight="1" x14ac:dyDescent="0.3">
      <c r="A28" s="25" t="s">
        <v>16</v>
      </c>
      <c r="B28" s="98"/>
      <c r="C28" s="98"/>
      <c r="D28" s="98"/>
      <c r="E28" s="100"/>
      <c r="F28" s="102"/>
      <c r="G28" s="104"/>
    </row>
    <row r="29" spans="1:7" ht="12.15" customHeight="1" x14ac:dyDescent="0.3">
      <c r="A29" s="24" t="s">
        <v>5</v>
      </c>
      <c r="B29" s="97" t="s">
        <v>6</v>
      </c>
      <c r="C29" s="97" t="s">
        <v>17</v>
      </c>
      <c r="D29" s="97">
        <v>13</v>
      </c>
      <c r="E29" s="114">
        <v>1.1000000000000001E-3</v>
      </c>
      <c r="F29" s="101"/>
      <c r="G29" s="103">
        <f t="shared" si="0"/>
        <v>0</v>
      </c>
    </row>
    <row r="30" spans="1:7" ht="12.15" customHeight="1" x14ac:dyDescent="0.3">
      <c r="A30" s="25" t="s">
        <v>8</v>
      </c>
      <c r="B30" s="98"/>
      <c r="C30" s="98"/>
      <c r="D30" s="98"/>
      <c r="E30" s="100"/>
      <c r="F30" s="102"/>
      <c r="G30" s="104"/>
    </row>
    <row r="31" spans="1:7" ht="12.15" customHeight="1" x14ac:dyDescent="0.3">
      <c r="A31" s="24" t="s">
        <v>5</v>
      </c>
      <c r="B31" s="97" t="s">
        <v>9</v>
      </c>
      <c r="C31" s="97" t="s">
        <v>17</v>
      </c>
      <c r="D31" s="97">
        <v>14</v>
      </c>
      <c r="E31" s="114">
        <v>1.1000000000000001E-3</v>
      </c>
      <c r="F31" s="101"/>
      <c r="G31" s="103">
        <f t="shared" si="0"/>
        <v>0</v>
      </c>
    </row>
    <row r="32" spans="1:7" ht="12.15" customHeight="1" x14ac:dyDescent="0.3">
      <c r="A32" s="25" t="s">
        <v>8</v>
      </c>
      <c r="B32" s="98"/>
      <c r="C32" s="98"/>
      <c r="D32" s="98"/>
      <c r="E32" s="100"/>
      <c r="F32" s="102"/>
      <c r="G32" s="104"/>
    </row>
    <row r="33" spans="1:7" ht="12.15" customHeight="1" x14ac:dyDescent="0.3">
      <c r="A33" s="24" t="s">
        <v>5</v>
      </c>
      <c r="B33" s="97" t="s">
        <v>10</v>
      </c>
      <c r="C33" s="97" t="s">
        <v>17</v>
      </c>
      <c r="D33" s="97">
        <v>15</v>
      </c>
      <c r="E33" s="114">
        <v>1.1000000000000001E-3</v>
      </c>
      <c r="F33" s="101"/>
      <c r="G33" s="103">
        <f t="shared" si="0"/>
        <v>0</v>
      </c>
    </row>
    <row r="34" spans="1:7" ht="12.15" customHeight="1" x14ac:dyDescent="0.3">
      <c r="A34" s="25" t="s">
        <v>8</v>
      </c>
      <c r="B34" s="98"/>
      <c r="C34" s="98"/>
      <c r="D34" s="98"/>
      <c r="E34" s="100"/>
      <c r="F34" s="102"/>
      <c r="G34" s="104"/>
    </row>
    <row r="35" spans="1:7" ht="12.15" customHeight="1" x14ac:dyDescent="0.3">
      <c r="A35" s="24" t="s">
        <v>11</v>
      </c>
      <c r="B35" s="97" t="s">
        <v>6</v>
      </c>
      <c r="C35" s="97" t="s">
        <v>17</v>
      </c>
      <c r="D35" s="97">
        <v>16</v>
      </c>
      <c r="E35" s="114">
        <v>1.1000000000000001E-3</v>
      </c>
      <c r="F35" s="101"/>
      <c r="G35" s="103">
        <f t="shared" si="0"/>
        <v>0</v>
      </c>
    </row>
    <row r="36" spans="1:7" ht="12.15" customHeight="1" x14ac:dyDescent="0.3">
      <c r="A36" s="25" t="s">
        <v>12</v>
      </c>
      <c r="B36" s="98"/>
      <c r="C36" s="98"/>
      <c r="D36" s="98"/>
      <c r="E36" s="100"/>
      <c r="F36" s="102"/>
      <c r="G36" s="104"/>
    </row>
    <row r="37" spans="1:7" ht="12.15" customHeight="1" x14ac:dyDescent="0.3">
      <c r="A37" s="26" t="s">
        <v>11</v>
      </c>
      <c r="B37" s="97" t="s">
        <v>9</v>
      </c>
      <c r="C37" s="97" t="s">
        <v>17</v>
      </c>
      <c r="D37" s="97">
        <v>17</v>
      </c>
      <c r="E37" s="114">
        <v>1.1000000000000001E-3</v>
      </c>
      <c r="F37" s="101"/>
      <c r="G37" s="105">
        <f t="shared" si="0"/>
        <v>0</v>
      </c>
    </row>
    <row r="38" spans="1:7" ht="12.15" customHeight="1" x14ac:dyDescent="0.3">
      <c r="A38" s="25" t="s">
        <v>12</v>
      </c>
      <c r="B38" s="98"/>
      <c r="C38" s="98"/>
      <c r="D38" s="98"/>
      <c r="E38" s="100"/>
      <c r="F38" s="102"/>
      <c r="G38" s="104"/>
    </row>
    <row r="39" spans="1:7" ht="12.15" customHeight="1" x14ac:dyDescent="0.3">
      <c r="A39" s="24" t="s">
        <v>11</v>
      </c>
      <c r="B39" s="113" t="s">
        <v>10</v>
      </c>
      <c r="C39" s="113" t="s">
        <v>17</v>
      </c>
      <c r="D39" s="113">
        <v>18</v>
      </c>
      <c r="E39" s="114">
        <v>1.1000000000000001E-3</v>
      </c>
      <c r="F39" s="106"/>
      <c r="G39" s="103">
        <f>SUM(E39*F39)</f>
        <v>0</v>
      </c>
    </row>
    <row r="40" spans="1:7" ht="12.15" customHeight="1" x14ac:dyDescent="0.3">
      <c r="A40" s="25" t="s">
        <v>12</v>
      </c>
      <c r="B40" s="98"/>
      <c r="C40" s="98"/>
      <c r="D40" s="98"/>
      <c r="E40" s="100"/>
      <c r="F40" s="102"/>
      <c r="G40" s="104"/>
    </row>
    <row r="41" spans="1:7" ht="12.15" customHeight="1" x14ac:dyDescent="0.3">
      <c r="A41" s="24" t="s">
        <v>13</v>
      </c>
      <c r="B41" s="97" t="s">
        <v>6</v>
      </c>
      <c r="C41" s="97" t="s">
        <v>17</v>
      </c>
      <c r="D41" s="97">
        <v>19</v>
      </c>
      <c r="E41" s="114">
        <v>1.1000000000000001E-3</v>
      </c>
      <c r="F41" s="101"/>
      <c r="G41" s="103">
        <f>SUM(E41*F41)</f>
        <v>0</v>
      </c>
    </row>
    <row r="42" spans="1:7" ht="12.15" customHeight="1" x14ac:dyDescent="0.3">
      <c r="A42" s="25" t="s">
        <v>14</v>
      </c>
      <c r="B42" s="98"/>
      <c r="C42" s="98"/>
      <c r="D42" s="98"/>
      <c r="E42" s="100"/>
      <c r="F42" s="102"/>
      <c r="G42" s="104"/>
    </row>
    <row r="43" spans="1:7" ht="12.15" customHeight="1" x14ac:dyDescent="0.3">
      <c r="A43" s="24" t="s">
        <v>13</v>
      </c>
      <c r="B43" s="97" t="s">
        <v>9</v>
      </c>
      <c r="C43" s="97" t="s">
        <v>17</v>
      </c>
      <c r="D43" s="97">
        <v>20</v>
      </c>
      <c r="E43" s="114">
        <v>1.1000000000000001E-3</v>
      </c>
      <c r="F43" s="101"/>
      <c r="G43" s="103">
        <f>SUM(E43*F43)</f>
        <v>0</v>
      </c>
    </row>
    <row r="44" spans="1:7" ht="12.15" customHeight="1" x14ac:dyDescent="0.3">
      <c r="A44" s="25" t="s">
        <v>14</v>
      </c>
      <c r="B44" s="98"/>
      <c r="C44" s="98"/>
      <c r="D44" s="98"/>
      <c r="E44" s="100"/>
      <c r="F44" s="102"/>
      <c r="G44" s="104"/>
    </row>
    <row r="45" spans="1:7" ht="12.15" customHeight="1" x14ac:dyDescent="0.3">
      <c r="A45" s="24" t="s">
        <v>13</v>
      </c>
      <c r="B45" s="97" t="s">
        <v>10</v>
      </c>
      <c r="C45" s="97" t="s">
        <v>17</v>
      </c>
      <c r="D45" s="97">
        <v>21</v>
      </c>
      <c r="E45" s="114">
        <v>1.1000000000000001E-3</v>
      </c>
      <c r="F45" s="101"/>
      <c r="G45" s="103">
        <f>SUM(E45*F45)</f>
        <v>0</v>
      </c>
    </row>
    <row r="46" spans="1:7" ht="12.15" customHeight="1" x14ac:dyDescent="0.3">
      <c r="A46" s="25" t="s">
        <v>14</v>
      </c>
      <c r="B46" s="98"/>
      <c r="C46" s="98"/>
      <c r="D46" s="98"/>
      <c r="E46" s="100"/>
      <c r="F46" s="102"/>
      <c r="G46" s="104"/>
    </row>
    <row r="47" spans="1:7" ht="12.15" customHeight="1" x14ac:dyDescent="0.3">
      <c r="A47" s="24" t="s">
        <v>15</v>
      </c>
      <c r="B47" s="97" t="s">
        <v>6</v>
      </c>
      <c r="C47" s="97" t="s">
        <v>17</v>
      </c>
      <c r="D47" s="97">
        <v>22</v>
      </c>
      <c r="E47" s="114">
        <v>1.1000000000000001E-3</v>
      </c>
      <c r="F47" s="101"/>
      <c r="G47" s="103">
        <f>SUM(E47*F47)</f>
        <v>0</v>
      </c>
    </row>
    <row r="48" spans="1:7" ht="12.15" customHeight="1" x14ac:dyDescent="0.3">
      <c r="A48" s="25" t="s">
        <v>16</v>
      </c>
      <c r="B48" s="98"/>
      <c r="C48" s="98"/>
      <c r="D48" s="98"/>
      <c r="E48" s="100"/>
      <c r="F48" s="102"/>
      <c r="G48" s="104"/>
    </row>
    <row r="49" spans="1:7" ht="12.15" customHeight="1" x14ac:dyDescent="0.3">
      <c r="A49" s="24" t="s">
        <v>15</v>
      </c>
      <c r="B49" s="97" t="s">
        <v>9</v>
      </c>
      <c r="C49" s="97" t="s">
        <v>17</v>
      </c>
      <c r="D49" s="97">
        <v>23</v>
      </c>
      <c r="E49" s="114">
        <v>1.1000000000000001E-3</v>
      </c>
      <c r="F49" s="101"/>
      <c r="G49" s="103">
        <f>SUM(E49*F49)</f>
        <v>0</v>
      </c>
    </row>
    <row r="50" spans="1:7" ht="12.15" customHeight="1" x14ac:dyDescent="0.3">
      <c r="A50" s="25" t="s">
        <v>16</v>
      </c>
      <c r="B50" s="98"/>
      <c r="C50" s="98"/>
      <c r="D50" s="98"/>
      <c r="E50" s="100"/>
      <c r="F50" s="102"/>
      <c r="G50" s="104"/>
    </row>
    <row r="51" spans="1:7" ht="12.15" customHeight="1" x14ac:dyDescent="0.3">
      <c r="A51" s="24" t="s">
        <v>15</v>
      </c>
      <c r="B51" s="97" t="s">
        <v>10</v>
      </c>
      <c r="C51" s="97" t="s">
        <v>17</v>
      </c>
      <c r="D51" s="97">
        <v>24</v>
      </c>
      <c r="E51" s="114">
        <v>1.1000000000000001E-3</v>
      </c>
      <c r="F51" s="101"/>
      <c r="G51" s="103">
        <f>SUM(E51*F51)</f>
        <v>0</v>
      </c>
    </row>
    <row r="52" spans="1:7" ht="12.15" customHeight="1" x14ac:dyDescent="0.3">
      <c r="A52" s="25" t="s">
        <v>16</v>
      </c>
      <c r="B52" s="98"/>
      <c r="C52" s="98"/>
      <c r="D52" s="98"/>
      <c r="E52" s="100"/>
      <c r="F52" s="102"/>
      <c r="G52" s="104"/>
    </row>
    <row r="53" spans="1:7" ht="12.15" customHeight="1" x14ac:dyDescent="0.3">
      <c r="A53" s="26" t="s">
        <v>5</v>
      </c>
      <c r="B53" s="97" t="s">
        <v>6</v>
      </c>
      <c r="C53" s="97" t="s">
        <v>18</v>
      </c>
      <c r="D53" s="97">
        <v>25</v>
      </c>
      <c r="E53" s="114">
        <v>1.1000000000000001E-3</v>
      </c>
      <c r="F53" s="101"/>
      <c r="G53" s="105">
        <f>SUM(E53*F53)</f>
        <v>0</v>
      </c>
    </row>
    <row r="54" spans="1:7" ht="12.15" customHeight="1" x14ac:dyDescent="0.3">
      <c r="A54" s="25" t="s">
        <v>8</v>
      </c>
      <c r="B54" s="98"/>
      <c r="C54" s="98"/>
      <c r="D54" s="98"/>
      <c r="E54" s="100"/>
      <c r="F54" s="102"/>
      <c r="G54" s="104"/>
    </row>
    <row r="55" spans="1:7" ht="19.95" customHeight="1" x14ac:dyDescent="0.3">
      <c r="A55" s="107" t="s">
        <v>0</v>
      </c>
      <c r="B55" s="109" t="s">
        <v>308</v>
      </c>
      <c r="C55" s="109" t="s">
        <v>1</v>
      </c>
      <c r="D55" s="109" t="s">
        <v>2</v>
      </c>
      <c r="E55" s="111" t="s">
        <v>3</v>
      </c>
      <c r="F55" s="27" t="s">
        <v>4</v>
      </c>
      <c r="G55" s="28" t="s">
        <v>268</v>
      </c>
    </row>
    <row r="56" spans="1:7" ht="19.95" customHeight="1" thickBot="1" x14ac:dyDescent="0.35">
      <c r="A56" s="108"/>
      <c r="B56" s="110"/>
      <c r="C56" s="110"/>
      <c r="D56" s="110"/>
      <c r="E56" s="112"/>
      <c r="F56" s="29" t="s">
        <v>289</v>
      </c>
      <c r="G56" s="30" t="s">
        <v>290</v>
      </c>
    </row>
    <row r="57" spans="1:7" ht="12.15" customHeight="1" x14ac:dyDescent="0.3">
      <c r="A57" s="24" t="s">
        <v>5</v>
      </c>
      <c r="B57" s="97" t="s">
        <v>9</v>
      </c>
      <c r="C57" s="97" t="s">
        <v>18</v>
      </c>
      <c r="D57" s="97">
        <v>26</v>
      </c>
      <c r="E57" s="99">
        <v>1.1000000000000001E-3</v>
      </c>
      <c r="F57" s="101"/>
      <c r="G57" s="105">
        <f>SUM(E57*F57)</f>
        <v>0</v>
      </c>
    </row>
    <row r="58" spans="1:7" ht="12.15" customHeight="1" x14ac:dyDescent="0.3">
      <c r="A58" s="25" t="s">
        <v>8</v>
      </c>
      <c r="B58" s="98"/>
      <c r="C58" s="98"/>
      <c r="D58" s="98"/>
      <c r="E58" s="100"/>
      <c r="F58" s="102"/>
      <c r="G58" s="104"/>
    </row>
    <row r="59" spans="1:7" ht="12.15" customHeight="1" x14ac:dyDescent="0.3">
      <c r="A59" s="24" t="s">
        <v>5</v>
      </c>
      <c r="B59" s="97" t="s">
        <v>10</v>
      </c>
      <c r="C59" s="97" t="s">
        <v>18</v>
      </c>
      <c r="D59" s="97">
        <v>27</v>
      </c>
      <c r="E59" s="99">
        <v>1.1000000000000001E-3</v>
      </c>
      <c r="F59" s="101"/>
      <c r="G59" s="103">
        <f>SUM(E59*F59)</f>
        <v>0</v>
      </c>
    </row>
    <row r="60" spans="1:7" ht="12.15" customHeight="1" x14ac:dyDescent="0.3">
      <c r="A60" s="25" t="s">
        <v>8</v>
      </c>
      <c r="B60" s="98"/>
      <c r="C60" s="98"/>
      <c r="D60" s="98"/>
      <c r="E60" s="100"/>
      <c r="F60" s="102"/>
      <c r="G60" s="104"/>
    </row>
    <row r="61" spans="1:7" ht="12.15" customHeight="1" x14ac:dyDescent="0.3">
      <c r="A61" s="24" t="s">
        <v>11</v>
      </c>
      <c r="B61" s="97" t="s">
        <v>6</v>
      </c>
      <c r="C61" s="97" t="s">
        <v>18</v>
      </c>
      <c r="D61" s="97">
        <v>28</v>
      </c>
      <c r="E61" s="99">
        <v>1.1000000000000001E-3</v>
      </c>
      <c r="F61" s="101"/>
      <c r="G61" s="103">
        <f>SUM(E61*F61)</f>
        <v>0</v>
      </c>
    </row>
    <row r="62" spans="1:7" ht="12.15" customHeight="1" x14ac:dyDescent="0.3">
      <c r="A62" s="25" t="s">
        <v>12</v>
      </c>
      <c r="B62" s="98"/>
      <c r="C62" s="98"/>
      <c r="D62" s="98"/>
      <c r="E62" s="100"/>
      <c r="F62" s="102"/>
      <c r="G62" s="104"/>
    </row>
    <row r="63" spans="1:7" ht="12.15" customHeight="1" x14ac:dyDescent="0.3">
      <c r="A63" s="24" t="s">
        <v>11</v>
      </c>
      <c r="B63" s="97" t="s">
        <v>9</v>
      </c>
      <c r="C63" s="97" t="s">
        <v>18</v>
      </c>
      <c r="D63" s="97">
        <v>29</v>
      </c>
      <c r="E63" s="99">
        <v>1.1000000000000001E-3</v>
      </c>
      <c r="F63" s="101"/>
      <c r="G63" s="103">
        <f>SUM(E63*F63)</f>
        <v>0</v>
      </c>
    </row>
    <row r="64" spans="1:7" ht="12.15" customHeight="1" x14ac:dyDescent="0.3">
      <c r="A64" s="25" t="s">
        <v>12</v>
      </c>
      <c r="B64" s="98"/>
      <c r="C64" s="98"/>
      <c r="D64" s="98"/>
      <c r="E64" s="100"/>
      <c r="F64" s="102"/>
      <c r="G64" s="104"/>
    </row>
    <row r="65" spans="1:7" ht="12.15" customHeight="1" x14ac:dyDescent="0.3">
      <c r="A65" s="24" t="s">
        <v>19</v>
      </c>
      <c r="B65" s="97" t="s">
        <v>10</v>
      </c>
      <c r="C65" s="97" t="s">
        <v>18</v>
      </c>
      <c r="D65" s="97">
        <v>30</v>
      </c>
      <c r="E65" s="99">
        <v>1.1000000000000001E-3</v>
      </c>
      <c r="F65" s="101"/>
      <c r="G65" s="103">
        <f>SUM(E65*F65)</f>
        <v>0</v>
      </c>
    </row>
    <row r="66" spans="1:7" ht="12.15" customHeight="1" x14ac:dyDescent="0.3">
      <c r="A66" s="25" t="s">
        <v>12</v>
      </c>
      <c r="B66" s="98"/>
      <c r="C66" s="98"/>
      <c r="D66" s="98"/>
      <c r="E66" s="100"/>
      <c r="F66" s="102"/>
      <c r="G66" s="104"/>
    </row>
    <row r="67" spans="1:7" ht="12.15" customHeight="1" x14ac:dyDescent="0.3">
      <c r="A67" s="24" t="s">
        <v>13</v>
      </c>
      <c r="B67" s="97" t="s">
        <v>6</v>
      </c>
      <c r="C67" s="97" t="s">
        <v>18</v>
      </c>
      <c r="D67" s="97">
        <v>31</v>
      </c>
      <c r="E67" s="99">
        <v>1.1000000000000001E-3</v>
      </c>
      <c r="F67" s="101"/>
      <c r="G67" s="103">
        <f>SUM(E67*F67)</f>
        <v>0</v>
      </c>
    </row>
    <row r="68" spans="1:7" ht="12.15" customHeight="1" x14ac:dyDescent="0.3">
      <c r="A68" s="25" t="s">
        <v>14</v>
      </c>
      <c r="B68" s="98"/>
      <c r="C68" s="98"/>
      <c r="D68" s="98"/>
      <c r="E68" s="100"/>
      <c r="F68" s="102"/>
      <c r="G68" s="104"/>
    </row>
    <row r="69" spans="1:7" ht="12.15" customHeight="1" x14ac:dyDescent="0.3">
      <c r="A69" s="24" t="s">
        <v>13</v>
      </c>
      <c r="B69" s="97" t="s">
        <v>9</v>
      </c>
      <c r="C69" s="97" t="s">
        <v>18</v>
      </c>
      <c r="D69" s="97">
        <v>32</v>
      </c>
      <c r="E69" s="99">
        <v>1.1000000000000001E-3</v>
      </c>
      <c r="F69" s="101"/>
      <c r="G69" s="103">
        <f>SUM(E69*F69)</f>
        <v>0</v>
      </c>
    </row>
    <row r="70" spans="1:7" ht="12.15" customHeight="1" x14ac:dyDescent="0.3">
      <c r="A70" s="25" t="s">
        <v>14</v>
      </c>
      <c r="B70" s="98"/>
      <c r="C70" s="98"/>
      <c r="D70" s="98"/>
      <c r="E70" s="100"/>
      <c r="F70" s="102"/>
      <c r="G70" s="104"/>
    </row>
    <row r="71" spans="1:7" ht="12.15" customHeight="1" x14ac:dyDescent="0.3">
      <c r="A71" s="24" t="s">
        <v>15</v>
      </c>
      <c r="B71" s="97" t="s">
        <v>10</v>
      </c>
      <c r="C71" s="97" t="s">
        <v>18</v>
      </c>
      <c r="D71" s="97">
        <v>33</v>
      </c>
      <c r="E71" s="99">
        <v>1.1000000000000001E-3</v>
      </c>
      <c r="F71" s="101"/>
      <c r="G71" s="103">
        <f>SUM(E71*F71)</f>
        <v>0</v>
      </c>
    </row>
    <row r="72" spans="1:7" ht="12.15" customHeight="1" x14ac:dyDescent="0.3">
      <c r="A72" s="25" t="s">
        <v>14</v>
      </c>
      <c r="B72" s="98"/>
      <c r="C72" s="98"/>
      <c r="D72" s="98"/>
      <c r="E72" s="100"/>
      <c r="F72" s="102"/>
      <c r="G72" s="104"/>
    </row>
    <row r="73" spans="1:7" ht="12.15" customHeight="1" x14ac:dyDescent="0.3">
      <c r="A73" s="24" t="s">
        <v>15</v>
      </c>
      <c r="B73" s="97" t="s">
        <v>6</v>
      </c>
      <c r="C73" s="97" t="s">
        <v>18</v>
      </c>
      <c r="D73" s="97">
        <v>34</v>
      </c>
      <c r="E73" s="99">
        <v>1.1000000000000001E-3</v>
      </c>
      <c r="F73" s="101"/>
      <c r="G73" s="103">
        <f>SUM(E73*F73)</f>
        <v>0</v>
      </c>
    </row>
    <row r="74" spans="1:7" ht="12.15" customHeight="1" x14ac:dyDescent="0.3">
      <c r="A74" s="25" t="s">
        <v>16</v>
      </c>
      <c r="B74" s="98"/>
      <c r="C74" s="98"/>
      <c r="D74" s="98"/>
      <c r="E74" s="100"/>
      <c r="F74" s="102"/>
      <c r="G74" s="104"/>
    </row>
    <row r="75" spans="1:7" ht="12.15" customHeight="1" x14ac:dyDescent="0.3">
      <c r="A75" s="24" t="s">
        <v>15</v>
      </c>
      <c r="B75" s="113" t="s">
        <v>9</v>
      </c>
      <c r="C75" s="113" t="s">
        <v>18</v>
      </c>
      <c r="D75" s="113">
        <v>35</v>
      </c>
      <c r="E75" s="99">
        <v>1.1000000000000001E-3</v>
      </c>
      <c r="F75" s="106"/>
      <c r="G75" s="103">
        <f>SUM(E75*F75)</f>
        <v>0</v>
      </c>
    </row>
    <row r="76" spans="1:7" ht="12.15" customHeight="1" x14ac:dyDescent="0.3">
      <c r="A76" s="25" t="s">
        <v>16</v>
      </c>
      <c r="B76" s="98"/>
      <c r="C76" s="98"/>
      <c r="D76" s="98"/>
      <c r="E76" s="100"/>
      <c r="F76" s="102"/>
      <c r="G76" s="104"/>
    </row>
    <row r="77" spans="1:7" ht="12.15" customHeight="1" x14ac:dyDescent="0.3">
      <c r="A77" s="24" t="s">
        <v>15</v>
      </c>
      <c r="B77" s="97" t="s">
        <v>10</v>
      </c>
      <c r="C77" s="97" t="s">
        <v>18</v>
      </c>
      <c r="D77" s="97">
        <v>36</v>
      </c>
      <c r="E77" s="99">
        <v>1.1000000000000001E-3</v>
      </c>
      <c r="F77" s="101"/>
      <c r="G77" s="103">
        <f>SUM(E77*F77)</f>
        <v>0</v>
      </c>
    </row>
    <row r="78" spans="1:7" ht="12.15" customHeight="1" x14ac:dyDescent="0.3">
      <c r="A78" s="25" t="s">
        <v>16</v>
      </c>
      <c r="B78" s="98"/>
      <c r="C78" s="98"/>
      <c r="D78" s="98"/>
      <c r="E78" s="100"/>
      <c r="F78" s="102"/>
      <c r="G78" s="104"/>
    </row>
    <row r="79" spans="1:7" ht="12.15" customHeight="1" x14ac:dyDescent="0.3">
      <c r="A79" s="24" t="s">
        <v>5</v>
      </c>
      <c r="B79" s="97" t="s">
        <v>6</v>
      </c>
      <c r="C79" s="97" t="s">
        <v>20</v>
      </c>
      <c r="D79" s="97">
        <v>37</v>
      </c>
      <c r="E79" s="99">
        <v>1.1000000000000001E-3</v>
      </c>
      <c r="F79" s="101"/>
      <c r="G79" s="103">
        <f>SUM(E79*F79)</f>
        <v>0</v>
      </c>
    </row>
    <row r="80" spans="1:7" ht="12.15" customHeight="1" x14ac:dyDescent="0.3">
      <c r="A80" s="25" t="s">
        <v>8</v>
      </c>
      <c r="B80" s="98"/>
      <c r="C80" s="98"/>
      <c r="D80" s="98"/>
      <c r="E80" s="100"/>
      <c r="F80" s="102"/>
      <c r="G80" s="104"/>
    </row>
    <row r="81" spans="1:7" ht="12.15" customHeight="1" x14ac:dyDescent="0.3">
      <c r="A81" s="24" t="s">
        <v>5</v>
      </c>
      <c r="B81" s="97" t="s">
        <v>9</v>
      </c>
      <c r="C81" s="97" t="s">
        <v>20</v>
      </c>
      <c r="D81" s="97">
        <v>38</v>
      </c>
      <c r="E81" s="99">
        <v>1.1000000000000001E-3</v>
      </c>
      <c r="F81" s="101"/>
      <c r="G81" s="103">
        <f>SUM(E81*F81)</f>
        <v>0</v>
      </c>
    </row>
    <row r="82" spans="1:7" ht="12.15" customHeight="1" x14ac:dyDescent="0.3">
      <c r="A82" s="25" t="s">
        <v>8</v>
      </c>
      <c r="B82" s="98"/>
      <c r="C82" s="98"/>
      <c r="D82" s="98"/>
      <c r="E82" s="100"/>
      <c r="F82" s="102"/>
      <c r="G82" s="104"/>
    </row>
    <row r="83" spans="1:7" ht="12.15" customHeight="1" x14ac:dyDescent="0.3">
      <c r="A83" s="24" t="s">
        <v>5</v>
      </c>
      <c r="B83" s="97" t="s">
        <v>10</v>
      </c>
      <c r="C83" s="97" t="s">
        <v>20</v>
      </c>
      <c r="D83" s="97">
        <v>39</v>
      </c>
      <c r="E83" s="99">
        <v>1.2999999999999999E-3</v>
      </c>
      <c r="F83" s="101"/>
      <c r="G83" s="103">
        <f>SUM(E83*F83)</f>
        <v>0</v>
      </c>
    </row>
    <row r="84" spans="1:7" ht="12.15" customHeight="1" x14ac:dyDescent="0.3">
      <c r="A84" s="25" t="s">
        <v>8</v>
      </c>
      <c r="B84" s="98"/>
      <c r="C84" s="98"/>
      <c r="D84" s="98"/>
      <c r="E84" s="100"/>
      <c r="F84" s="102"/>
      <c r="G84" s="104"/>
    </row>
    <row r="85" spans="1:7" ht="12.15" customHeight="1" x14ac:dyDescent="0.3">
      <c r="A85" s="24" t="s">
        <v>11</v>
      </c>
      <c r="B85" s="97" t="s">
        <v>6</v>
      </c>
      <c r="C85" s="97" t="s">
        <v>20</v>
      </c>
      <c r="D85" s="97">
        <v>40</v>
      </c>
      <c r="E85" s="99">
        <v>1.1000000000000001E-3</v>
      </c>
      <c r="F85" s="101"/>
      <c r="G85" s="103">
        <f>SUM(E85*F85)</f>
        <v>0</v>
      </c>
    </row>
    <row r="86" spans="1:7" ht="12.15" customHeight="1" x14ac:dyDescent="0.3">
      <c r="A86" s="25" t="s">
        <v>12</v>
      </c>
      <c r="B86" s="98"/>
      <c r="C86" s="98"/>
      <c r="D86" s="98"/>
      <c r="E86" s="100"/>
      <c r="F86" s="102"/>
      <c r="G86" s="104"/>
    </row>
    <row r="87" spans="1:7" ht="12.15" customHeight="1" x14ac:dyDescent="0.3">
      <c r="A87" s="24" t="s">
        <v>11</v>
      </c>
      <c r="B87" s="97" t="s">
        <v>9</v>
      </c>
      <c r="C87" s="97" t="s">
        <v>20</v>
      </c>
      <c r="D87" s="97">
        <v>41</v>
      </c>
      <c r="E87" s="99">
        <v>1.1000000000000001E-3</v>
      </c>
      <c r="F87" s="101"/>
      <c r="G87" s="103">
        <f>SUM(E87*F87)</f>
        <v>0</v>
      </c>
    </row>
    <row r="88" spans="1:7" ht="12.15" customHeight="1" x14ac:dyDescent="0.3">
      <c r="A88" s="25" t="s">
        <v>12</v>
      </c>
      <c r="B88" s="98"/>
      <c r="C88" s="98"/>
      <c r="D88" s="98"/>
      <c r="E88" s="100"/>
      <c r="F88" s="102"/>
      <c r="G88" s="104"/>
    </row>
    <row r="89" spans="1:7" ht="12.15" customHeight="1" x14ac:dyDescent="0.3">
      <c r="A89" s="24" t="s">
        <v>11</v>
      </c>
      <c r="B89" s="97" t="s">
        <v>10</v>
      </c>
      <c r="C89" s="97" t="s">
        <v>20</v>
      </c>
      <c r="D89" s="97">
        <v>42</v>
      </c>
      <c r="E89" s="99">
        <v>1.2999999999999999E-3</v>
      </c>
      <c r="F89" s="101"/>
      <c r="G89" s="103">
        <f>SUM(E89*F89)</f>
        <v>0</v>
      </c>
    </row>
    <row r="90" spans="1:7" ht="12.15" customHeight="1" x14ac:dyDescent="0.3">
      <c r="A90" s="25" t="s">
        <v>12</v>
      </c>
      <c r="B90" s="98"/>
      <c r="C90" s="98"/>
      <c r="D90" s="98"/>
      <c r="E90" s="100"/>
      <c r="F90" s="102"/>
      <c r="G90" s="104"/>
    </row>
    <row r="91" spans="1:7" ht="12.15" customHeight="1" x14ac:dyDescent="0.3">
      <c r="A91" s="24" t="s">
        <v>13</v>
      </c>
      <c r="B91" s="97" t="s">
        <v>6</v>
      </c>
      <c r="C91" s="97" t="s">
        <v>20</v>
      </c>
      <c r="D91" s="97">
        <v>43</v>
      </c>
      <c r="E91" s="99">
        <v>1.1000000000000001E-3</v>
      </c>
      <c r="F91" s="101"/>
      <c r="G91" s="103">
        <f>SUM(E91*F91)</f>
        <v>0</v>
      </c>
    </row>
    <row r="92" spans="1:7" ht="12.15" customHeight="1" x14ac:dyDescent="0.3">
      <c r="A92" s="25" t="s">
        <v>14</v>
      </c>
      <c r="B92" s="98"/>
      <c r="C92" s="98"/>
      <c r="D92" s="98"/>
      <c r="E92" s="100"/>
      <c r="F92" s="102"/>
      <c r="G92" s="104"/>
    </row>
    <row r="93" spans="1:7" ht="12.15" customHeight="1" x14ac:dyDescent="0.3">
      <c r="A93" s="24" t="s">
        <v>13</v>
      </c>
      <c r="B93" s="97" t="s">
        <v>9</v>
      </c>
      <c r="C93" s="97" t="s">
        <v>20</v>
      </c>
      <c r="D93" s="97">
        <v>44</v>
      </c>
      <c r="E93" s="99">
        <v>1.1000000000000001E-3</v>
      </c>
      <c r="F93" s="101"/>
      <c r="G93" s="103">
        <f>SUM(E93*F93)</f>
        <v>0</v>
      </c>
    </row>
    <row r="94" spans="1:7" ht="12.15" customHeight="1" x14ac:dyDescent="0.3">
      <c r="A94" s="25" t="s">
        <v>14</v>
      </c>
      <c r="B94" s="98"/>
      <c r="C94" s="98"/>
      <c r="D94" s="98"/>
      <c r="E94" s="100"/>
      <c r="F94" s="102"/>
      <c r="G94" s="104"/>
    </row>
    <row r="95" spans="1:7" ht="12.15" customHeight="1" x14ac:dyDescent="0.3">
      <c r="A95" s="24" t="s">
        <v>13</v>
      </c>
      <c r="B95" s="97" t="s">
        <v>10</v>
      </c>
      <c r="C95" s="97" t="s">
        <v>20</v>
      </c>
      <c r="D95" s="97">
        <v>45</v>
      </c>
      <c r="E95" s="99">
        <v>1.1000000000000001E-3</v>
      </c>
      <c r="F95" s="101"/>
      <c r="G95" s="103">
        <f>SUM(E95*F95)</f>
        <v>0</v>
      </c>
    </row>
    <row r="96" spans="1:7" ht="12.15" customHeight="1" x14ac:dyDescent="0.3">
      <c r="A96" s="25" t="s">
        <v>14</v>
      </c>
      <c r="B96" s="98"/>
      <c r="C96" s="98"/>
      <c r="D96" s="98"/>
      <c r="E96" s="100"/>
      <c r="F96" s="102"/>
      <c r="G96" s="104"/>
    </row>
    <row r="97" spans="1:7" ht="12.15" customHeight="1" x14ac:dyDescent="0.3">
      <c r="A97" s="24" t="s">
        <v>15</v>
      </c>
      <c r="B97" s="97" t="s">
        <v>6</v>
      </c>
      <c r="C97" s="97" t="s">
        <v>20</v>
      </c>
      <c r="D97" s="97">
        <v>46</v>
      </c>
      <c r="E97" s="99">
        <v>1.1000000000000001E-3</v>
      </c>
      <c r="F97" s="101"/>
      <c r="G97" s="103">
        <f>SUM(E97*F97)</f>
        <v>0</v>
      </c>
    </row>
    <row r="98" spans="1:7" ht="12.15" customHeight="1" x14ac:dyDescent="0.3">
      <c r="A98" s="25" t="s">
        <v>16</v>
      </c>
      <c r="B98" s="98"/>
      <c r="C98" s="98"/>
      <c r="D98" s="98"/>
      <c r="E98" s="100"/>
      <c r="F98" s="102"/>
      <c r="G98" s="104"/>
    </row>
    <row r="99" spans="1:7" ht="12.15" customHeight="1" x14ac:dyDescent="0.3">
      <c r="A99" s="24" t="s">
        <v>15</v>
      </c>
      <c r="B99" s="97" t="s">
        <v>9</v>
      </c>
      <c r="C99" s="97" t="s">
        <v>20</v>
      </c>
      <c r="D99" s="97">
        <v>47</v>
      </c>
      <c r="E99" s="99">
        <v>1.1000000000000001E-3</v>
      </c>
      <c r="F99" s="101"/>
      <c r="G99" s="103">
        <f>SUM(E99*F99)</f>
        <v>0</v>
      </c>
    </row>
    <row r="100" spans="1:7" ht="12.15" customHeight="1" x14ac:dyDescent="0.3">
      <c r="A100" s="25" t="s">
        <v>16</v>
      </c>
      <c r="B100" s="98"/>
      <c r="C100" s="98"/>
      <c r="D100" s="98"/>
      <c r="E100" s="100"/>
      <c r="F100" s="102"/>
      <c r="G100" s="104"/>
    </row>
    <row r="101" spans="1:7" ht="12.15" customHeight="1" x14ac:dyDescent="0.3">
      <c r="A101" s="24" t="s">
        <v>15</v>
      </c>
      <c r="B101" s="97" t="s">
        <v>10</v>
      </c>
      <c r="C101" s="97" t="s">
        <v>20</v>
      </c>
      <c r="D101" s="97">
        <v>48</v>
      </c>
      <c r="E101" s="99">
        <v>1.1000000000000001E-3</v>
      </c>
      <c r="F101" s="101"/>
      <c r="G101" s="103">
        <f>SUM(E101*F101)</f>
        <v>0</v>
      </c>
    </row>
    <row r="102" spans="1:7" ht="12.15" customHeight="1" x14ac:dyDescent="0.3">
      <c r="A102" s="25" t="s">
        <v>16</v>
      </c>
      <c r="B102" s="98"/>
      <c r="C102" s="98"/>
      <c r="D102" s="98"/>
      <c r="E102" s="100"/>
      <c r="F102" s="102"/>
      <c r="G102" s="104"/>
    </row>
    <row r="103" spans="1:7" ht="12.15" customHeight="1" x14ac:dyDescent="0.3">
      <c r="A103" s="24" t="s">
        <v>5</v>
      </c>
      <c r="B103" s="97" t="s">
        <v>6</v>
      </c>
      <c r="C103" s="97" t="s">
        <v>21</v>
      </c>
      <c r="D103" s="97">
        <v>49</v>
      </c>
      <c r="E103" s="99">
        <v>1.1000000000000001E-3</v>
      </c>
      <c r="F103" s="101"/>
      <c r="G103" s="103">
        <f>SUM(E103*F103)</f>
        <v>0</v>
      </c>
    </row>
    <row r="104" spans="1:7" ht="12.15" customHeight="1" x14ac:dyDescent="0.3">
      <c r="A104" s="25" t="s">
        <v>8</v>
      </c>
      <c r="B104" s="98"/>
      <c r="C104" s="98"/>
      <c r="D104" s="98"/>
      <c r="E104" s="100"/>
      <c r="F104" s="102"/>
      <c r="G104" s="104"/>
    </row>
    <row r="105" spans="1:7" ht="12.15" customHeight="1" x14ac:dyDescent="0.3">
      <c r="A105" s="24" t="s">
        <v>5</v>
      </c>
      <c r="B105" s="97" t="s">
        <v>9</v>
      </c>
      <c r="C105" s="97" t="s">
        <v>21</v>
      </c>
      <c r="D105" s="97">
        <v>50</v>
      </c>
      <c r="E105" s="99">
        <v>1.1000000000000001E-3</v>
      </c>
      <c r="F105" s="101"/>
      <c r="G105" s="103">
        <f>SUM(E105*F105)</f>
        <v>0</v>
      </c>
    </row>
    <row r="106" spans="1:7" ht="12.15" customHeight="1" x14ac:dyDescent="0.3">
      <c r="A106" s="25" t="s">
        <v>8</v>
      </c>
      <c r="B106" s="98"/>
      <c r="C106" s="98"/>
      <c r="D106" s="98"/>
      <c r="E106" s="100"/>
      <c r="F106" s="102"/>
      <c r="G106" s="104"/>
    </row>
    <row r="107" spans="1:7" ht="12.15" customHeight="1" x14ac:dyDescent="0.3">
      <c r="A107" s="24" t="s">
        <v>5</v>
      </c>
      <c r="B107" s="97" t="s">
        <v>10</v>
      </c>
      <c r="C107" s="97" t="s">
        <v>21</v>
      </c>
      <c r="D107" s="97">
        <v>51</v>
      </c>
      <c r="E107" s="99">
        <v>1.1000000000000001E-3</v>
      </c>
      <c r="F107" s="101"/>
      <c r="G107" s="103">
        <f>SUM(E107*F107)</f>
        <v>0</v>
      </c>
    </row>
    <row r="108" spans="1:7" ht="12.15" customHeight="1" x14ac:dyDescent="0.3">
      <c r="A108" s="25" t="s">
        <v>8</v>
      </c>
      <c r="B108" s="98"/>
      <c r="C108" s="98"/>
      <c r="D108" s="98"/>
      <c r="E108" s="100"/>
      <c r="F108" s="102"/>
      <c r="G108" s="104"/>
    </row>
    <row r="109" spans="1:7" ht="10.199999999999999" customHeight="1" x14ac:dyDescent="0.3">
      <c r="A109" s="31"/>
      <c r="B109" s="31"/>
      <c r="C109" s="31"/>
      <c r="D109" s="31"/>
      <c r="E109" s="31"/>
      <c r="F109" s="32"/>
      <c r="G109" s="32"/>
    </row>
    <row r="110" spans="1:7" ht="19.95" customHeight="1" x14ac:dyDescent="0.3">
      <c r="A110" s="107" t="s">
        <v>0</v>
      </c>
      <c r="B110" s="109" t="s">
        <v>308</v>
      </c>
      <c r="C110" s="109" t="s">
        <v>1</v>
      </c>
      <c r="D110" s="109" t="s">
        <v>2</v>
      </c>
      <c r="E110" s="111" t="s">
        <v>3</v>
      </c>
      <c r="F110" s="27" t="s">
        <v>4</v>
      </c>
      <c r="G110" s="28" t="s">
        <v>268</v>
      </c>
    </row>
    <row r="111" spans="1:7" ht="19.95" customHeight="1" thickBot="1" x14ac:dyDescent="0.35">
      <c r="A111" s="108"/>
      <c r="B111" s="110"/>
      <c r="C111" s="110"/>
      <c r="D111" s="110"/>
      <c r="E111" s="112"/>
      <c r="F111" s="29" t="s">
        <v>289</v>
      </c>
      <c r="G111" s="30" t="s">
        <v>290</v>
      </c>
    </row>
    <row r="112" spans="1:7" ht="12.15" customHeight="1" x14ac:dyDescent="0.3">
      <c r="A112" s="24" t="s">
        <v>11</v>
      </c>
      <c r="B112" s="97" t="s">
        <v>6</v>
      </c>
      <c r="C112" s="97" t="s">
        <v>21</v>
      </c>
      <c r="D112" s="97">
        <v>52</v>
      </c>
      <c r="E112" s="99">
        <v>1.1000000000000001E-3</v>
      </c>
      <c r="F112" s="101"/>
      <c r="G112" s="105">
        <f>SUM(E112*F112)</f>
        <v>0</v>
      </c>
    </row>
    <row r="113" spans="1:7" ht="12.15" customHeight="1" x14ac:dyDescent="0.3">
      <c r="A113" s="25" t="s">
        <v>12</v>
      </c>
      <c r="B113" s="98"/>
      <c r="C113" s="98"/>
      <c r="D113" s="98"/>
      <c r="E113" s="100"/>
      <c r="F113" s="102"/>
      <c r="G113" s="104"/>
    </row>
    <row r="114" spans="1:7" ht="12.15" customHeight="1" x14ac:dyDescent="0.3">
      <c r="A114" s="24" t="s">
        <v>11</v>
      </c>
      <c r="B114" s="97" t="s">
        <v>9</v>
      </c>
      <c r="C114" s="97" t="s">
        <v>21</v>
      </c>
      <c r="D114" s="97">
        <v>53</v>
      </c>
      <c r="E114" s="99">
        <v>1.1000000000000001E-3</v>
      </c>
      <c r="F114" s="101"/>
      <c r="G114" s="105">
        <f>SUM(E114*F114)</f>
        <v>0</v>
      </c>
    </row>
    <row r="115" spans="1:7" ht="12.15" customHeight="1" x14ac:dyDescent="0.3">
      <c r="A115" s="25" t="s">
        <v>12</v>
      </c>
      <c r="B115" s="98"/>
      <c r="C115" s="98"/>
      <c r="D115" s="98"/>
      <c r="E115" s="100"/>
      <c r="F115" s="102"/>
      <c r="G115" s="104"/>
    </row>
    <row r="116" spans="1:7" ht="12.15" customHeight="1" x14ac:dyDescent="0.3">
      <c r="A116" s="24" t="s">
        <v>11</v>
      </c>
      <c r="B116" s="97" t="s">
        <v>10</v>
      </c>
      <c r="C116" s="97" t="s">
        <v>21</v>
      </c>
      <c r="D116" s="97">
        <v>54</v>
      </c>
      <c r="E116" s="99">
        <v>1.1000000000000001E-3</v>
      </c>
      <c r="F116" s="101"/>
      <c r="G116" s="105">
        <f>SUM(E116*F116)</f>
        <v>0</v>
      </c>
    </row>
    <row r="117" spans="1:7" ht="12.15" customHeight="1" x14ac:dyDescent="0.3">
      <c r="A117" s="25" t="s">
        <v>12</v>
      </c>
      <c r="B117" s="98"/>
      <c r="C117" s="98"/>
      <c r="D117" s="98"/>
      <c r="E117" s="100"/>
      <c r="F117" s="102"/>
      <c r="G117" s="104"/>
    </row>
    <row r="118" spans="1:7" ht="12.15" customHeight="1" x14ac:dyDescent="0.3">
      <c r="A118" s="24" t="s">
        <v>13</v>
      </c>
      <c r="B118" s="97" t="s">
        <v>6</v>
      </c>
      <c r="C118" s="97" t="s">
        <v>21</v>
      </c>
      <c r="D118" s="97">
        <v>55</v>
      </c>
      <c r="E118" s="99">
        <v>1.1000000000000001E-3</v>
      </c>
      <c r="F118" s="101"/>
      <c r="G118" s="105">
        <f>SUM(E118*F118)</f>
        <v>0</v>
      </c>
    </row>
    <row r="119" spans="1:7" ht="12.15" customHeight="1" x14ac:dyDescent="0.3">
      <c r="A119" s="25" t="s">
        <v>14</v>
      </c>
      <c r="B119" s="98"/>
      <c r="C119" s="98"/>
      <c r="D119" s="98"/>
      <c r="E119" s="100"/>
      <c r="F119" s="102"/>
      <c r="G119" s="104"/>
    </row>
    <row r="120" spans="1:7" ht="12.15" customHeight="1" x14ac:dyDescent="0.3">
      <c r="A120" s="24" t="s">
        <v>13</v>
      </c>
      <c r="B120" s="97" t="s">
        <v>9</v>
      </c>
      <c r="C120" s="97" t="s">
        <v>21</v>
      </c>
      <c r="D120" s="97">
        <v>56</v>
      </c>
      <c r="E120" s="99">
        <v>1.1000000000000001E-3</v>
      </c>
      <c r="F120" s="101"/>
      <c r="G120" s="105">
        <f>SUM(E120*F120)</f>
        <v>0</v>
      </c>
    </row>
    <row r="121" spans="1:7" ht="12.15" customHeight="1" x14ac:dyDescent="0.3">
      <c r="A121" s="25" t="s">
        <v>14</v>
      </c>
      <c r="B121" s="98"/>
      <c r="C121" s="98"/>
      <c r="D121" s="98"/>
      <c r="E121" s="100"/>
      <c r="F121" s="102"/>
      <c r="G121" s="104"/>
    </row>
    <row r="122" spans="1:7" ht="12.15" customHeight="1" x14ac:dyDescent="0.3">
      <c r="A122" s="24" t="s">
        <v>13</v>
      </c>
      <c r="B122" s="97" t="s">
        <v>10</v>
      </c>
      <c r="C122" s="97" t="s">
        <v>21</v>
      </c>
      <c r="D122" s="97">
        <v>57</v>
      </c>
      <c r="E122" s="99">
        <v>1.1000000000000001E-3</v>
      </c>
      <c r="F122" s="101"/>
      <c r="G122" s="105">
        <f>SUM(E122*F122)</f>
        <v>0</v>
      </c>
    </row>
    <row r="123" spans="1:7" ht="12.15" customHeight="1" x14ac:dyDescent="0.3">
      <c r="A123" s="25" t="s">
        <v>14</v>
      </c>
      <c r="B123" s="98"/>
      <c r="C123" s="98"/>
      <c r="D123" s="98"/>
      <c r="E123" s="100"/>
      <c r="F123" s="102"/>
      <c r="G123" s="104"/>
    </row>
    <row r="124" spans="1:7" ht="12.15" customHeight="1" x14ac:dyDescent="0.3">
      <c r="A124" s="24" t="s">
        <v>15</v>
      </c>
      <c r="B124" s="97" t="s">
        <v>6</v>
      </c>
      <c r="C124" s="97" t="s">
        <v>21</v>
      </c>
      <c r="D124" s="97">
        <v>58</v>
      </c>
      <c r="E124" s="99">
        <v>1.1000000000000001E-3</v>
      </c>
      <c r="F124" s="101"/>
      <c r="G124" s="105">
        <f>SUM(E124*F124)</f>
        <v>0</v>
      </c>
    </row>
    <row r="125" spans="1:7" ht="12.15" customHeight="1" x14ac:dyDescent="0.3">
      <c r="A125" s="25" t="s">
        <v>16</v>
      </c>
      <c r="B125" s="98"/>
      <c r="C125" s="98"/>
      <c r="D125" s="98"/>
      <c r="E125" s="100"/>
      <c r="F125" s="102"/>
      <c r="G125" s="104"/>
    </row>
    <row r="126" spans="1:7" ht="12.15" customHeight="1" x14ac:dyDescent="0.3">
      <c r="A126" s="24" t="s">
        <v>15</v>
      </c>
      <c r="B126" s="97" t="s">
        <v>9</v>
      </c>
      <c r="C126" s="97" t="s">
        <v>21</v>
      </c>
      <c r="D126" s="97">
        <v>59</v>
      </c>
      <c r="E126" s="99">
        <v>1.1000000000000001E-3</v>
      </c>
      <c r="F126" s="101"/>
      <c r="G126" s="105">
        <f>SUM(E126*F126)</f>
        <v>0</v>
      </c>
    </row>
    <row r="127" spans="1:7" ht="12.15" customHeight="1" x14ac:dyDescent="0.3">
      <c r="A127" s="25" t="s">
        <v>16</v>
      </c>
      <c r="B127" s="98"/>
      <c r="C127" s="98"/>
      <c r="D127" s="98"/>
      <c r="E127" s="100"/>
      <c r="F127" s="102"/>
      <c r="G127" s="104"/>
    </row>
    <row r="128" spans="1:7" ht="12.15" customHeight="1" x14ac:dyDescent="0.3">
      <c r="A128" s="24" t="s">
        <v>15</v>
      </c>
      <c r="B128" s="97" t="s">
        <v>10</v>
      </c>
      <c r="C128" s="97" t="s">
        <v>21</v>
      </c>
      <c r="D128" s="97">
        <v>60</v>
      </c>
      <c r="E128" s="99">
        <v>1.1000000000000001E-3</v>
      </c>
      <c r="F128" s="101"/>
      <c r="G128" s="105">
        <f>SUM(E128*F128)</f>
        <v>0</v>
      </c>
    </row>
    <row r="129" spans="1:7" ht="12.15" customHeight="1" x14ac:dyDescent="0.3">
      <c r="A129" s="25" t="s">
        <v>16</v>
      </c>
      <c r="B129" s="98"/>
      <c r="C129" s="98"/>
      <c r="D129" s="98"/>
      <c r="E129" s="100"/>
      <c r="F129" s="102"/>
      <c r="G129" s="104"/>
    </row>
    <row r="130" spans="1:7" ht="12.15" customHeight="1" x14ac:dyDescent="0.3">
      <c r="A130" s="24" t="s">
        <v>5</v>
      </c>
      <c r="B130" s="97" t="s">
        <v>6</v>
      </c>
      <c r="C130" s="97" t="s">
        <v>22</v>
      </c>
      <c r="D130" s="97">
        <v>61</v>
      </c>
      <c r="E130" s="99">
        <v>1.1000000000000001E-3</v>
      </c>
      <c r="F130" s="101"/>
      <c r="G130" s="105">
        <f>SUM(E130*F130)</f>
        <v>0</v>
      </c>
    </row>
    <row r="131" spans="1:7" ht="12.15" customHeight="1" x14ac:dyDescent="0.3">
      <c r="A131" s="25" t="s">
        <v>8</v>
      </c>
      <c r="B131" s="98"/>
      <c r="C131" s="98"/>
      <c r="D131" s="98"/>
      <c r="E131" s="100"/>
      <c r="F131" s="102"/>
      <c r="G131" s="104"/>
    </row>
    <row r="132" spans="1:7" ht="12.15" customHeight="1" x14ac:dyDescent="0.3">
      <c r="A132" s="24" t="s">
        <v>5</v>
      </c>
      <c r="B132" s="97" t="s">
        <v>9</v>
      </c>
      <c r="C132" s="97" t="s">
        <v>22</v>
      </c>
      <c r="D132" s="97">
        <v>62</v>
      </c>
      <c r="E132" s="99">
        <v>1.1000000000000001E-3</v>
      </c>
      <c r="F132" s="101"/>
      <c r="G132" s="105">
        <f>SUM(E132*F132)</f>
        <v>0</v>
      </c>
    </row>
    <row r="133" spans="1:7" ht="12.15" customHeight="1" x14ac:dyDescent="0.3">
      <c r="A133" s="25" t="s">
        <v>8</v>
      </c>
      <c r="B133" s="98"/>
      <c r="C133" s="98"/>
      <c r="D133" s="98"/>
      <c r="E133" s="100"/>
      <c r="F133" s="102"/>
      <c r="G133" s="104"/>
    </row>
    <row r="134" spans="1:7" ht="12.15" customHeight="1" x14ac:dyDescent="0.3">
      <c r="A134" s="24" t="s">
        <v>5</v>
      </c>
      <c r="B134" s="97" t="s">
        <v>10</v>
      </c>
      <c r="C134" s="97" t="s">
        <v>23</v>
      </c>
      <c r="D134" s="97">
        <v>63</v>
      </c>
      <c r="E134" s="99">
        <v>1.2999999999999999E-3</v>
      </c>
      <c r="F134" s="101"/>
      <c r="G134" s="105">
        <f>SUM(E134*F134)</f>
        <v>0</v>
      </c>
    </row>
    <row r="135" spans="1:7" ht="12.15" customHeight="1" x14ac:dyDescent="0.3">
      <c r="A135" s="25" t="s">
        <v>8</v>
      </c>
      <c r="B135" s="98"/>
      <c r="C135" s="98"/>
      <c r="D135" s="98"/>
      <c r="E135" s="100"/>
      <c r="F135" s="102"/>
      <c r="G135" s="104"/>
    </row>
    <row r="136" spans="1:7" ht="12.15" customHeight="1" x14ac:dyDescent="0.3">
      <c r="A136" s="24" t="s">
        <v>11</v>
      </c>
      <c r="B136" s="97" t="s">
        <v>6</v>
      </c>
      <c r="C136" s="97" t="s">
        <v>22</v>
      </c>
      <c r="D136" s="97">
        <v>64</v>
      </c>
      <c r="E136" s="99">
        <v>1.1000000000000001E-3</v>
      </c>
      <c r="F136" s="101"/>
      <c r="G136" s="105">
        <f>SUM(E136*F136)</f>
        <v>0</v>
      </c>
    </row>
    <row r="137" spans="1:7" ht="12.15" customHeight="1" x14ac:dyDescent="0.3">
      <c r="A137" s="25" t="s">
        <v>12</v>
      </c>
      <c r="B137" s="98"/>
      <c r="C137" s="98"/>
      <c r="D137" s="98"/>
      <c r="E137" s="100"/>
      <c r="F137" s="102"/>
      <c r="G137" s="104"/>
    </row>
    <row r="138" spans="1:7" ht="12.15" customHeight="1" x14ac:dyDescent="0.3">
      <c r="A138" s="24" t="s">
        <v>11</v>
      </c>
      <c r="B138" s="97" t="s">
        <v>9</v>
      </c>
      <c r="C138" s="97" t="s">
        <v>22</v>
      </c>
      <c r="D138" s="97">
        <v>65</v>
      </c>
      <c r="E138" s="99">
        <v>1.1000000000000001E-3</v>
      </c>
      <c r="F138" s="101"/>
      <c r="G138" s="105">
        <f>SUM(E138*F138)</f>
        <v>0</v>
      </c>
    </row>
    <row r="139" spans="1:7" ht="12.15" customHeight="1" x14ac:dyDescent="0.3">
      <c r="A139" s="25" t="s">
        <v>12</v>
      </c>
      <c r="B139" s="98"/>
      <c r="C139" s="98"/>
      <c r="D139" s="98"/>
      <c r="E139" s="100"/>
      <c r="F139" s="102"/>
      <c r="G139" s="104"/>
    </row>
    <row r="140" spans="1:7" ht="12.15" customHeight="1" x14ac:dyDescent="0.3">
      <c r="A140" s="24" t="s">
        <v>11</v>
      </c>
      <c r="B140" s="97" t="s">
        <v>10</v>
      </c>
      <c r="C140" s="97" t="s">
        <v>23</v>
      </c>
      <c r="D140" s="97">
        <v>66</v>
      </c>
      <c r="E140" s="99">
        <v>1.2999999999999999E-3</v>
      </c>
      <c r="F140" s="101"/>
      <c r="G140" s="105">
        <f>SUM(E140*F140)</f>
        <v>0</v>
      </c>
    </row>
    <row r="141" spans="1:7" ht="12.15" customHeight="1" x14ac:dyDescent="0.3">
      <c r="A141" s="25" t="s">
        <v>12</v>
      </c>
      <c r="B141" s="98"/>
      <c r="C141" s="98"/>
      <c r="D141" s="98"/>
      <c r="E141" s="100"/>
      <c r="F141" s="102"/>
      <c r="G141" s="104"/>
    </row>
    <row r="142" spans="1:7" ht="12.15" customHeight="1" x14ac:dyDescent="0.3">
      <c r="A142" s="24" t="s">
        <v>13</v>
      </c>
      <c r="B142" s="97" t="s">
        <v>6</v>
      </c>
      <c r="C142" s="97" t="s">
        <v>22</v>
      </c>
      <c r="D142" s="97">
        <v>67</v>
      </c>
      <c r="E142" s="99">
        <v>1.1000000000000001E-3</v>
      </c>
      <c r="F142" s="101"/>
      <c r="G142" s="105">
        <f>SUM(E142*F142)</f>
        <v>0</v>
      </c>
    </row>
    <row r="143" spans="1:7" ht="12.15" customHeight="1" x14ac:dyDescent="0.3">
      <c r="A143" s="25" t="s">
        <v>14</v>
      </c>
      <c r="B143" s="98"/>
      <c r="C143" s="98"/>
      <c r="D143" s="98"/>
      <c r="E143" s="100"/>
      <c r="F143" s="102"/>
      <c r="G143" s="104"/>
    </row>
    <row r="144" spans="1:7" ht="12.15" customHeight="1" x14ac:dyDescent="0.3">
      <c r="A144" s="24" t="s">
        <v>13</v>
      </c>
      <c r="B144" s="97" t="s">
        <v>9</v>
      </c>
      <c r="C144" s="97" t="s">
        <v>22</v>
      </c>
      <c r="D144" s="97">
        <v>68</v>
      </c>
      <c r="E144" s="99">
        <v>1.1000000000000001E-3</v>
      </c>
      <c r="F144" s="101"/>
      <c r="G144" s="105">
        <f>SUM(E144*F144)</f>
        <v>0</v>
      </c>
    </row>
    <row r="145" spans="1:7" ht="12.15" customHeight="1" x14ac:dyDescent="0.3">
      <c r="A145" s="25" t="s">
        <v>14</v>
      </c>
      <c r="B145" s="98"/>
      <c r="C145" s="98"/>
      <c r="D145" s="98"/>
      <c r="E145" s="100"/>
      <c r="F145" s="102"/>
      <c r="G145" s="104"/>
    </row>
    <row r="146" spans="1:7" ht="12.15" customHeight="1" x14ac:dyDescent="0.3">
      <c r="A146" s="24" t="s">
        <v>13</v>
      </c>
      <c r="B146" s="113" t="s">
        <v>10</v>
      </c>
      <c r="C146" s="113" t="s">
        <v>23</v>
      </c>
      <c r="D146" s="113">
        <v>69</v>
      </c>
      <c r="E146" s="99">
        <v>1.1000000000000001E-3</v>
      </c>
      <c r="F146" s="106"/>
      <c r="G146" s="103">
        <f>SUM(E146*F146)</f>
        <v>0</v>
      </c>
    </row>
    <row r="147" spans="1:7" ht="12.15" customHeight="1" x14ac:dyDescent="0.3">
      <c r="A147" s="25" t="s">
        <v>14</v>
      </c>
      <c r="B147" s="98"/>
      <c r="C147" s="98"/>
      <c r="D147" s="98"/>
      <c r="E147" s="100"/>
      <c r="F147" s="102"/>
      <c r="G147" s="104"/>
    </row>
    <row r="148" spans="1:7" ht="12.15" customHeight="1" x14ac:dyDescent="0.3">
      <c r="A148" s="24" t="s">
        <v>15</v>
      </c>
      <c r="B148" s="97" t="s">
        <v>6</v>
      </c>
      <c r="C148" s="97" t="s">
        <v>22</v>
      </c>
      <c r="D148" s="97">
        <v>70</v>
      </c>
      <c r="E148" s="99">
        <v>1.1000000000000001E-3</v>
      </c>
      <c r="F148" s="101"/>
      <c r="G148" s="103">
        <f>SUM(E148*F148)</f>
        <v>0</v>
      </c>
    </row>
    <row r="149" spans="1:7" ht="12.15" customHeight="1" x14ac:dyDescent="0.3">
      <c r="A149" s="25" t="s">
        <v>16</v>
      </c>
      <c r="B149" s="98"/>
      <c r="C149" s="98"/>
      <c r="D149" s="98"/>
      <c r="E149" s="100"/>
      <c r="F149" s="102"/>
      <c r="G149" s="104"/>
    </row>
    <row r="150" spans="1:7" ht="12.15" customHeight="1" x14ac:dyDescent="0.3">
      <c r="A150" s="24" t="s">
        <v>15</v>
      </c>
      <c r="B150" s="97" t="s">
        <v>9</v>
      </c>
      <c r="C150" s="97" t="s">
        <v>22</v>
      </c>
      <c r="D150" s="97">
        <v>71</v>
      </c>
      <c r="E150" s="99">
        <v>1.1000000000000001E-3</v>
      </c>
      <c r="F150" s="101"/>
      <c r="G150" s="103">
        <f>SUM(E150*F150)</f>
        <v>0</v>
      </c>
    </row>
    <row r="151" spans="1:7" ht="12.15" customHeight="1" x14ac:dyDescent="0.3">
      <c r="A151" s="25" t="s">
        <v>16</v>
      </c>
      <c r="B151" s="98"/>
      <c r="C151" s="98"/>
      <c r="D151" s="98"/>
      <c r="E151" s="100"/>
      <c r="F151" s="102"/>
      <c r="G151" s="104"/>
    </row>
    <row r="152" spans="1:7" ht="12.15" customHeight="1" x14ac:dyDescent="0.3">
      <c r="A152" s="24" t="s">
        <v>15</v>
      </c>
      <c r="B152" s="97" t="s">
        <v>10</v>
      </c>
      <c r="C152" s="97" t="s">
        <v>23</v>
      </c>
      <c r="D152" s="97">
        <v>72</v>
      </c>
      <c r="E152" s="99">
        <v>1.1000000000000001E-3</v>
      </c>
      <c r="F152" s="101"/>
      <c r="G152" s="103">
        <f>SUM(E152*F152)</f>
        <v>0</v>
      </c>
    </row>
    <row r="153" spans="1:7" ht="12.15" customHeight="1" x14ac:dyDescent="0.3">
      <c r="A153" s="25" t="s">
        <v>16</v>
      </c>
      <c r="B153" s="98"/>
      <c r="C153" s="98"/>
      <c r="D153" s="98"/>
      <c r="E153" s="100"/>
      <c r="F153" s="102"/>
      <c r="G153" s="104"/>
    </row>
    <row r="154" spans="1:7" ht="15" x14ac:dyDescent="0.3">
      <c r="A154" s="33"/>
      <c r="B154" s="34"/>
      <c r="C154" s="34"/>
      <c r="D154" s="34"/>
      <c r="E154" s="35"/>
      <c r="F154" s="36"/>
      <c r="G154" s="37"/>
    </row>
    <row r="155" spans="1:7" s="7" customFormat="1" ht="16.2" thickBot="1" x14ac:dyDescent="0.35">
      <c r="A155" s="96" t="s">
        <v>294</v>
      </c>
      <c r="B155" s="96"/>
      <c r="C155" s="96"/>
      <c r="D155" s="38"/>
      <c r="E155" s="38"/>
      <c r="F155" s="39">
        <f>SUM(G5:G153)</f>
        <v>0</v>
      </c>
      <c r="G155" s="40"/>
    </row>
    <row r="156" spans="1:7" ht="15" thickTop="1" x14ac:dyDescent="0.3"/>
  </sheetData>
  <sheetProtection password="F2BC" sheet="1" objects="1" scenarios="1" selectLockedCells="1"/>
  <mergeCells count="451">
    <mergeCell ref="B13:B14"/>
    <mergeCell ref="C13:C14"/>
    <mergeCell ref="F13:F14"/>
    <mergeCell ref="G13:G14"/>
    <mergeCell ref="B11:B12"/>
    <mergeCell ref="C11:C12"/>
    <mergeCell ref="D11:D12"/>
    <mergeCell ref="E11:E12"/>
    <mergeCell ref="F11:F12"/>
    <mergeCell ref="G11:G12"/>
    <mergeCell ref="E13:E14"/>
    <mergeCell ref="A1:B1"/>
    <mergeCell ref="C1:G1"/>
    <mergeCell ref="F9:F10"/>
    <mergeCell ref="G9:G10"/>
    <mergeCell ref="B7:B8"/>
    <mergeCell ref="C7:C8"/>
    <mergeCell ref="D7:D8"/>
    <mergeCell ref="E7:E8"/>
    <mergeCell ref="F7:F8"/>
    <mergeCell ref="G7:G8"/>
    <mergeCell ref="F5:F6"/>
    <mergeCell ref="B5:B6"/>
    <mergeCell ref="G5:G6"/>
    <mergeCell ref="A2:G2"/>
    <mergeCell ref="A3:A4"/>
    <mergeCell ref="B3:B4"/>
    <mergeCell ref="C3:C4"/>
    <mergeCell ref="D3:D4"/>
    <mergeCell ref="E3:E4"/>
    <mergeCell ref="C5:C6"/>
    <mergeCell ref="D5:D6"/>
    <mergeCell ref="E5:E6"/>
    <mergeCell ref="B27:B28"/>
    <mergeCell ref="B9:B10"/>
    <mergeCell ref="C9:C10"/>
    <mergeCell ref="D9:D10"/>
    <mergeCell ref="E9:E10"/>
    <mergeCell ref="F17:F18"/>
    <mergeCell ref="G17:G18"/>
    <mergeCell ref="B19:B20"/>
    <mergeCell ref="C19:C20"/>
    <mergeCell ref="D19:D20"/>
    <mergeCell ref="E19:E20"/>
    <mergeCell ref="F19:F20"/>
    <mergeCell ref="G19:G20"/>
    <mergeCell ref="B15:B16"/>
    <mergeCell ref="C15:C16"/>
    <mergeCell ref="D15:D16"/>
    <mergeCell ref="E15:E16"/>
    <mergeCell ref="F15:F16"/>
    <mergeCell ref="G15:G16"/>
    <mergeCell ref="B17:B18"/>
    <mergeCell ref="C17:C18"/>
    <mergeCell ref="D17:D18"/>
    <mergeCell ref="E17:E18"/>
    <mergeCell ref="D13:D14"/>
    <mergeCell ref="F23:F24"/>
    <mergeCell ref="G23:G24"/>
    <mergeCell ref="B21:B22"/>
    <mergeCell ref="C21:C22"/>
    <mergeCell ref="D21:D22"/>
    <mergeCell ref="E21:E22"/>
    <mergeCell ref="F21:F22"/>
    <mergeCell ref="G21:G22"/>
    <mergeCell ref="F25:F26"/>
    <mergeCell ref="G25:G26"/>
    <mergeCell ref="B25:B26"/>
    <mergeCell ref="C25:C26"/>
    <mergeCell ref="D25:D26"/>
    <mergeCell ref="E25:E26"/>
    <mergeCell ref="B23:B24"/>
    <mergeCell ref="C23:C24"/>
    <mergeCell ref="D23:D24"/>
    <mergeCell ref="E23:E24"/>
    <mergeCell ref="C27:C28"/>
    <mergeCell ref="D27:D28"/>
    <mergeCell ref="E27:E28"/>
    <mergeCell ref="F27:F28"/>
    <mergeCell ref="G27:G28"/>
    <mergeCell ref="F31:F32"/>
    <mergeCell ref="G31:G32"/>
    <mergeCell ref="F33:F34"/>
    <mergeCell ref="G33:G34"/>
    <mergeCell ref="C31:C32"/>
    <mergeCell ref="D31:D32"/>
    <mergeCell ref="E31:E32"/>
    <mergeCell ref="C33:C34"/>
    <mergeCell ref="D33:D34"/>
    <mergeCell ref="E33:E34"/>
    <mergeCell ref="B29:B30"/>
    <mergeCell ref="C29:C30"/>
    <mergeCell ref="D29:D30"/>
    <mergeCell ref="E29:E30"/>
    <mergeCell ref="F29:F30"/>
    <mergeCell ref="G29:G30"/>
    <mergeCell ref="E35:E36"/>
    <mergeCell ref="F35:F36"/>
    <mergeCell ref="G35:G36"/>
    <mergeCell ref="B35:B36"/>
    <mergeCell ref="C35:C36"/>
    <mergeCell ref="D35:D36"/>
    <mergeCell ref="B31:B32"/>
    <mergeCell ref="B33:B34"/>
    <mergeCell ref="B37:B38"/>
    <mergeCell ref="C37:C38"/>
    <mergeCell ref="D37:D38"/>
    <mergeCell ref="E37:E38"/>
    <mergeCell ref="F37:F38"/>
    <mergeCell ref="G37:G38"/>
    <mergeCell ref="B41:B42"/>
    <mergeCell ref="C41:C42"/>
    <mergeCell ref="D41:D42"/>
    <mergeCell ref="E41:E42"/>
    <mergeCell ref="F41:F42"/>
    <mergeCell ref="G41:G42"/>
    <mergeCell ref="B39:B40"/>
    <mergeCell ref="C39:C40"/>
    <mergeCell ref="D39:D40"/>
    <mergeCell ref="E39:E40"/>
    <mergeCell ref="F39:F40"/>
    <mergeCell ref="G39:G40"/>
    <mergeCell ref="B45:B46"/>
    <mergeCell ref="C45:C46"/>
    <mergeCell ref="D45:D46"/>
    <mergeCell ref="E45:E46"/>
    <mergeCell ref="F45:F46"/>
    <mergeCell ref="G45:G46"/>
    <mergeCell ref="B43:B44"/>
    <mergeCell ref="C43:C44"/>
    <mergeCell ref="D43:D44"/>
    <mergeCell ref="E43:E44"/>
    <mergeCell ref="F43:F44"/>
    <mergeCell ref="G43:G44"/>
    <mergeCell ref="B49:B50"/>
    <mergeCell ref="C49:C50"/>
    <mergeCell ref="D49:D50"/>
    <mergeCell ref="E49:E50"/>
    <mergeCell ref="F49:F50"/>
    <mergeCell ref="G49:G50"/>
    <mergeCell ref="B47:B48"/>
    <mergeCell ref="C47:C48"/>
    <mergeCell ref="D47:D48"/>
    <mergeCell ref="E47:E48"/>
    <mergeCell ref="F47:F48"/>
    <mergeCell ref="G47:G48"/>
    <mergeCell ref="B53:B54"/>
    <mergeCell ref="C53:C54"/>
    <mergeCell ref="D53:D54"/>
    <mergeCell ref="E53:E54"/>
    <mergeCell ref="F53:F54"/>
    <mergeCell ref="G53:G54"/>
    <mergeCell ref="B51:B52"/>
    <mergeCell ref="C51:C52"/>
    <mergeCell ref="D51:D52"/>
    <mergeCell ref="E51:E52"/>
    <mergeCell ref="F51:F52"/>
    <mergeCell ref="G51:G52"/>
    <mergeCell ref="B57:B58"/>
    <mergeCell ref="C57:C58"/>
    <mergeCell ref="D57:D58"/>
    <mergeCell ref="E57:E58"/>
    <mergeCell ref="F57:F58"/>
    <mergeCell ref="G57:G58"/>
    <mergeCell ref="B55:B56"/>
    <mergeCell ref="C55:C56"/>
    <mergeCell ref="D55:D56"/>
    <mergeCell ref="E55:E56"/>
    <mergeCell ref="B61:B62"/>
    <mergeCell ref="C61:C62"/>
    <mergeCell ref="D61:D62"/>
    <mergeCell ref="E61:E62"/>
    <mergeCell ref="F61:F62"/>
    <mergeCell ref="G61:G62"/>
    <mergeCell ref="B59:B60"/>
    <mergeCell ref="C59:C60"/>
    <mergeCell ref="D59:D60"/>
    <mergeCell ref="E59:E60"/>
    <mergeCell ref="F59:F60"/>
    <mergeCell ref="G59:G60"/>
    <mergeCell ref="B65:B66"/>
    <mergeCell ref="C65:C66"/>
    <mergeCell ref="D65:D66"/>
    <mergeCell ref="E65:E66"/>
    <mergeCell ref="F65:F66"/>
    <mergeCell ref="G65:G66"/>
    <mergeCell ref="B63:B64"/>
    <mergeCell ref="C63:C64"/>
    <mergeCell ref="D63:D64"/>
    <mergeCell ref="E63:E64"/>
    <mergeCell ref="F63:F64"/>
    <mergeCell ref="G63:G64"/>
    <mergeCell ref="B69:B70"/>
    <mergeCell ref="C69:C70"/>
    <mergeCell ref="D69:D70"/>
    <mergeCell ref="E69:E70"/>
    <mergeCell ref="F69:F70"/>
    <mergeCell ref="G69:G70"/>
    <mergeCell ref="B67:B68"/>
    <mergeCell ref="C67:C68"/>
    <mergeCell ref="D67:D68"/>
    <mergeCell ref="E67:E68"/>
    <mergeCell ref="F67:F68"/>
    <mergeCell ref="G67:G68"/>
    <mergeCell ref="B73:B74"/>
    <mergeCell ref="C73:C74"/>
    <mergeCell ref="D73:D74"/>
    <mergeCell ref="E73:E74"/>
    <mergeCell ref="F73:F74"/>
    <mergeCell ref="G73:G74"/>
    <mergeCell ref="B71:B72"/>
    <mergeCell ref="C71:C72"/>
    <mergeCell ref="D71:D72"/>
    <mergeCell ref="E71:E72"/>
    <mergeCell ref="F71:F72"/>
    <mergeCell ref="G71:G72"/>
    <mergeCell ref="B77:B78"/>
    <mergeCell ref="C77:C78"/>
    <mergeCell ref="D77:D78"/>
    <mergeCell ref="E77:E78"/>
    <mergeCell ref="F77:F78"/>
    <mergeCell ref="G77:G78"/>
    <mergeCell ref="B75:B76"/>
    <mergeCell ref="C75:C76"/>
    <mergeCell ref="D75:D76"/>
    <mergeCell ref="E75:E76"/>
    <mergeCell ref="F75:F76"/>
    <mergeCell ref="G75:G76"/>
    <mergeCell ref="B81:B82"/>
    <mergeCell ref="C81:C82"/>
    <mergeCell ref="D81:D82"/>
    <mergeCell ref="E81:E82"/>
    <mergeCell ref="F81:F82"/>
    <mergeCell ref="G81:G82"/>
    <mergeCell ref="B79:B80"/>
    <mergeCell ref="C79:C80"/>
    <mergeCell ref="D79:D80"/>
    <mergeCell ref="E79:E80"/>
    <mergeCell ref="F79:F80"/>
    <mergeCell ref="G79:G80"/>
    <mergeCell ref="B85:B86"/>
    <mergeCell ref="C85:C86"/>
    <mergeCell ref="D85:D86"/>
    <mergeCell ref="E85:E86"/>
    <mergeCell ref="F85:F86"/>
    <mergeCell ref="G85:G86"/>
    <mergeCell ref="B83:B84"/>
    <mergeCell ref="C83:C84"/>
    <mergeCell ref="D83:D84"/>
    <mergeCell ref="E83:E84"/>
    <mergeCell ref="F83:F84"/>
    <mergeCell ref="G83:G84"/>
    <mergeCell ref="B89:B90"/>
    <mergeCell ref="C89:C90"/>
    <mergeCell ref="D89:D90"/>
    <mergeCell ref="E89:E90"/>
    <mergeCell ref="F89:F90"/>
    <mergeCell ref="G89:G90"/>
    <mergeCell ref="B87:B88"/>
    <mergeCell ref="C87:C88"/>
    <mergeCell ref="D87:D88"/>
    <mergeCell ref="E87:E88"/>
    <mergeCell ref="F87:F88"/>
    <mergeCell ref="G87:G88"/>
    <mergeCell ref="B93:B94"/>
    <mergeCell ref="C93:C94"/>
    <mergeCell ref="D93:D94"/>
    <mergeCell ref="E93:E94"/>
    <mergeCell ref="F93:F94"/>
    <mergeCell ref="G93:G94"/>
    <mergeCell ref="B91:B92"/>
    <mergeCell ref="C91:C92"/>
    <mergeCell ref="D91:D92"/>
    <mergeCell ref="E91:E92"/>
    <mergeCell ref="F91:F92"/>
    <mergeCell ref="G91:G92"/>
    <mergeCell ref="B97:B98"/>
    <mergeCell ref="C97:C98"/>
    <mergeCell ref="D97:D98"/>
    <mergeCell ref="E97:E98"/>
    <mergeCell ref="F97:F98"/>
    <mergeCell ref="G97:G98"/>
    <mergeCell ref="B95:B96"/>
    <mergeCell ref="C95:C96"/>
    <mergeCell ref="D95:D96"/>
    <mergeCell ref="E95:E96"/>
    <mergeCell ref="F95:F96"/>
    <mergeCell ref="G95:G96"/>
    <mergeCell ref="B101:B102"/>
    <mergeCell ref="C101:C102"/>
    <mergeCell ref="D101:D102"/>
    <mergeCell ref="E101:E102"/>
    <mergeCell ref="F101:F102"/>
    <mergeCell ref="G101:G102"/>
    <mergeCell ref="B99:B100"/>
    <mergeCell ref="C99:C100"/>
    <mergeCell ref="D99:D100"/>
    <mergeCell ref="E99:E100"/>
    <mergeCell ref="F99:F100"/>
    <mergeCell ref="G99:G100"/>
    <mergeCell ref="B105:B106"/>
    <mergeCell ref="C105:C106"/>
    <mergeCell ref="D105:D106"/>
    <mergeCell ref="E105:E106"/>
    <mergeCell ref="F105:F106"/>
    <mergeCell ref="G105:G106"/>
    <mergeCell ref="B103:B104"/>
    <mergeCell ref="C103:C104"/>
    <mergeCell ref="D103:D104"/>
    <mergeCell ref="E103:E104"/>
    <mergeCell ref="F103:F104"/>
    <mergeCell ref="G103:G104"/>
    <mergeCell ref="B114:B115"/>
    <mergeCell ref="C114:C115"/>
    <mergeCell ref="D114:D115"/>
    <mergeCell ref="E114:E115"/>
    <mergeCell ref="F112:F113"/>
    <mergeCell ref="G112:G113"/>
    <mergeCell ref="F114:F115"/>
    <mergeCell ref="G114:G115"/>
    <mergeCell ref="B107:B108"/>
    <mergeCell ref="C107:C108"/>
    <mergeCell ref="D107:D108"/>
    <mergeCell ref="E107:E108"/>
    <mergeCell ref="F107:F108"/>
    <mergeCell ref="G107:G108"/>
    <mergeCell ref="G120:G121"/>
    <mergeCell ref="F122:F123"/>
    <mergeCell ref="G122:G123"/>
    <mergeCell ref="B124:B125"/>
    <mergeCell ref="C124:C125"/>
    <mergeCell ref="D124:D125"/>
    <mergeCell ref="E124:E125"/>
    <mergeCell ref="F124:F125"/>
    <mergeCell ref="G124:G125"/>
    <mergeCell ref="B122:B123"/>
    <mergeCell ref="C122:C123"/>
    <mergeCell ref="D122:D123"/>
    <mergeCell ref="E122:E123"/>
    <mergeCell ref="B120:B121"/>
    <mergeCell ref="C120:C121"/>
    <mergeCell ref="D120:D121"/>
    <mergeCell ref="E120:E121"/>
    <mergeCell ref="F120:F121"/>
    <mergeCell ref="E126:E127"/>
    <mergeCell ref="F126:F127"/>
    <mergeCell ref="G126:G127"/>
    <mergeCell ref="F128:F129"/>
    <mergeCell ref="G128:G129"/>
    <mergeCell ref="B130:B131"/>
    <mergeCell ref="C130:C131"/>
    <mergeCell ref="D130:D131"/>
    <mergeCell ref="E130:E131"/>
    <mergeCell ref="F130:F131"/>
    <mergeCell ref="G130:G131"/>
    <mergeCell ref="A55:A56"/>
    <mergeCell ref="B146:B147"/>
    <mergeCell ref="C146:C147"/>
    <mergeCell ref="D146:D147"/>
    <mergeCell ref="E146:E147"/>
    <mergeCell ref="B144:B145"/>
    <mergeCell ref="C144:C145"/>
    <mergeCell ref="D144:D145"/>
    <mergeCell ref="E144:E145"/>
    <mergeCell ref="B140:B141"/>
    <mergeCell ref="C140:C141"/>
    <mergeCell ref="D140:D141"/>
    <mergeCell ref="E140:E141"/>
    <mergeCell ref="B138:B139"/>
    <mergeCell ref="C138:C139"/>
    <mergeCell ref="D138:D139"/>
    <mergeCell ref="E138:E139"/>
    <mergeCell ref="B128:B129"/>
    <mergeCell ref="C128:C129"/>
    <mergeCell ref="D128:D129"/>
    <mergeCell ref="E128:E129"/>
    <mergeCell ref="B126:B127"/>
    <mergeCell ref="C126:C127"/>
    <mergeCell ref="D126:D127"/>
    <mergeCell ref="A110:A111"/>
    <mergeCell ref="B110:B111"/>
    <mergeCell ref="C110:C111"/>
    <mergeCell ref="D110:D111"/>
    <mergeCell ref="E110:E111"/>
    <mergeCell ref="B112:B113"/>
    <mergeCell ref="C112:C113"/>
    <mergeCell ref="D112:D113"/>
    <mergeCell ref="E112:E113"/>
    <mergeCell ref="F116:F117"/>
    <mergeCell ref="G116:G117"/>
    <mergeCell ref="B118:B119"/>
    <mergeCell ref="C118:C119"/>
    <mergeCell ref="D118:D119"/>
    <mergeCell ref="E118:E119"/>
    <mergeCell ref="F118:F119"/>
    <mergeCell ref="G118:G119"/>
    <mergeCell ref="B116:B117"/>
    <mergeCell ref="C116:C117"/>
    <mergeCell ref="D116:D117"/>
    <mergeCell ref="E116:E117"/>
    <mergeCell ref="F138:F139"/>
    <mergeCell ref="G138:G139"/>
    <mergeCell ref="B134:B135"/>
    <mergeCell ref="C134:C135"/>
    <mergeCell ref="D134:D135"/>
    <mergeCell ref="E134:E135"/>
    <mergeCell ref="B132:B133"/>
    <mergeCell ref="C132:C133"/>
    <mergeCell ref="D132:D133"/>
    <mergeCell ref="E132:E133"/>
    <mergeCell ref="F132:F133"/>
    <mergeCell ref="G132:G133"/>
    <mergeCell ref="F134:F135"/>
    <mergeCell ref="G134:G135"/>
    <mergeCell ref="B136:B137"/>
    <mergeCell ref="C136:C137"/>
    <mergeCell ref="D136:D137"/>
    <mergeCell ref="E136:E137"/>
    <mergeCell ref="F136:F137"/>
    <mergeCell ref="G136:G137"/>
    <mergeCell ref="B148:B149"/>
    <mergeCell ref="C148:C149"/>
    <mergeCell ref="D148:D149"/>
    <mergeCell ref="E148:E149"/>
    <mergeCell ref="F148:F149"/>
    <mergeCell ref="G148:G149"/>
    <mergeCell ref="F140:F141"/>
    <mergeCell ref="G140:G141"/>
    <mergeCell ref="B142:B143"/>
    <mergeCell ref="C142:C143"/>
    <mergeCell ref="D142:D143"/>
    <mergeCell ref="E142:E143"/>
    <mergeCell ref="F142:F143"/>
    <mergeCell ref="G142:G143"/>
    <mergeCell ref="F144:F145"/>
    <mergeCell ref="G144:G145"/>
    <mergeCell ref="F146:F147"/>
    <mergeCell ref="G146:G147"/>
    <mergeCell ref="A155:C155"/>
    <mergeCell ref="B152:B153"/>
    <mergeCell ref="C152:C153"/>
    <mergeCell ref="D152:D153"/>
    <mergeCell ref="E152:E153"/>
    <mergeCell ref="F152:F153"/>
    <mergeCell ref="G152:G153"/>
    <mergeCell ref="B150:B151"/>
    <mergeCell ref="C150:C151"/>
    <mergeCell ref="D150:D151"/>
    <mergeCell ref="E150:E151"/>
    <mergeCell ref="F150:F151"/>
    <mergeCell ref="G150:G151"/>
  </mergeCells>
  <pageMargins left="0.7" right="0.7" top="0.75" bottom="0.75" header="0.3" footer="0.3"/>
  <pageSetup orientation="portrait" r:id="rId1"/>
  <headerFooter>
    <oddHeader>&amp;C&amp;"Arial,Bold"&amp;12MAINTENANCE DISTRICT 4 (SOUTH AREA)
&amp;"Arial,Regular"SERVICE 1 - BROADLEAF AND EVERGREEN TREES&amp;R&amp;"Arial,Bold"PW-2.4</oddHeader>
    <oddFooter>&amp;CPage &amp;P of &amp;N</oddFooter>
  </headerFooter>
  <rowBreaks count="2" manualBreakCount="2">
    <brk id="54" max="16383" man="1"/>
    <brk id="10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view="pageLayout" zoomScaleNormal="100" workbookViewId="0">
      <selection activeCell="C1" sqref="C1:G1"/>
    </sheetView>
  </sheetViews>
  <sheetFormatPr defaultRowHeight="14.4" x14ac:dyDescent="0.3"/>
  <cols>
    <col min="1" max="1" width="10.6640625" customWidth="1"/>
    <col min="3" max="3" width="18.44140625" customWidth="1"/>
    <col min="4" max="5" width="8.6640625" customWidth="1"/>
    <col min="6" max="6" width="15.6640625" customWidth="1"/>
    <col min="7" max="7" width="17.6640625" customWidth="1"/>
  </cols>
  <sheetData>
    <row r="1" spans="1:7" ht="15" thickBot="1" x14ac:dyDescent="0.35">
      <c r="A1" s="116" t="s">
        <v>311</v>
      </c>
      <c r="B1" s="116"/>
      <c r="C1" s="117"/>
      <c r="D1" s="117"/>
      <c r="E1" s="117"/>
      <c r="F1" s="117"/>
      <c r="G1" s="117"/>
    </row>
    <row r="2" spans="1:7" x14ac:dyDescent="0.3">
      <c r="A2" s="115"/>
      <c r="B2" s="115"/>
      <c r="C2" s="115"/>
      <c r="D2" s="115"/>
      <c r="E2" s="115"/>
      <c r="F2" s="115"/>
      <c r="G2" s="115"/>
    </row>
    <row r="3" spans="1:7" ht="21.75" customHeight="1" x14ac:dyDescent="0.3">
      <c r="A3" s="107" t="s">
        <v>0</v>
      </c>
      <c r="B3" s="147" t="s">
        <v>1</v>
      </c>
      <c r="C3" s="148"/>
      <c r="D3" s="109" t="s">
        <v>2</v>
      </c>
      <c r="E3" s="111" t="s">
        <v>3</v>
      </c>
      <c r="F3" s="20" t="s">
        <v>4</v>
      </c>
      <c r="G3" s="21" t="s">
        <v>268</v>
      </c>
    </row>
    <row r="4" spans="1:7" ht="15" thickBot="1" x14ac:dyDescent="0.35">
      <c r="A4" s="108"/>
      <c r="B4" s="149"/>
      <c r="C4" s="150"/>
      <c r="D4" s="110"/>
      <c r="E4" s="112"/>
      <c r="F4" s="22" t="s">
        <v>293</v>
      </c>
      <c r="G4" s="23" t="s">
        <v>290</v>
      </c>
    </row>
    <row r="5" spans="1:7" x14ac:dyDescent="0.3">
      <c r="A5" s="26" t="s">
        <v>238</v>
      </c>
      <c r="B5" s="170" t="s">
        <v>239</v>
      </c>
      <c r="C5" s="171"/>
      <c r="D5" s="120">
        <v>170</v>
      </c>
      <c r="E5" s="172">
        <v>0.01</v>
      </c>
      <c r="F5" s="122"/>
      <c r="G5" s="143">
        <f>SUM(E5*F5)</f>
        <v>0</v>
      </c>
    </row>
    <row r="6" spans="1:7" x14ac:dyDescent="0.3">
      <c r="A6" s="25" t="s">
        <v>240</v>
      </c>
      <c r="B6" s="166"/>
      <c r="C6" s="167"/>
      <c r="D6" s="98"/>
      <c r="E6" s="162"/>
      <c r="F6" s="102"/>
      <c r="G6" s="127"/>
    </row>
    <row r="7" spans="1:7" x14ac:dyDescent="0.3">
      <c r="A7" s="24" t="s">
        <v>241</v>
      </c>
      <c r="B7" s="173" t="s">
        <v>242</v>
      </c>
      <c r="C7" s="174"/>
      <c r="D7" s="97">
        <v>171</v>
      </c>
      <c r="E7" s="168">
        <v>0.02</v>
      </c>
      <c r="F7" s="101"/>
      <c r="G7" s="127">
        <f>SUM(E7*F7)</f>
        <v>0</v>
      </c>
    </row>
    <row r="8" spans="1:7" x14ac:dyDescent="0.3">
      <c r="A8" s="25" t="s">
        <v>243</v>
      </c>
      <c r="B8" s="166"/>
      <c r="C8" s="167"/>
      <c r="D8" s="98"/>
      <c r="E8" s="162"/>
      <c r="F8" s="102"/>
      <c r="G8" s="127"/>
    </row>
    <row r="9" spans="1:7" x14ac:dyDescent="0.3">
      <c r="A9" s="24" t="s">
        <v>244</v>
      </c>
      <c r="B9" s="164" t="s">
        <v>245</v>
      </c>
      <c r="C9" s="165"/>
      <c r="D9" s="97">
        <v>172</v>
      </c>
      <c r="E9" s="168">
        <v>0.01</v>
      </c>
      <c r="F9" s="101"/>
      <c r="G9" s="127">
        <f>SUM(E9*F9)</f>
        <v>0</v>
      </c>
    </row>
    <row r="10" spans="1:7" x14ac:dyDescent="0.3">
      <c r="A10" s="25" t="s">
        <v>246</v>
      </c>
      <c r="B10" s="166"/>
      <c r="C10" s="167"/>
      <c r="D10" s="98"/>
      <c r="E10" s="162"/>
      <c r="F10" s="102"/>
      <c r="G10" s="127"/>
    </row>
    <row r="11" spans="1:7" x14ac:dyDescent="0.3">
      <c r="A11" s="24" t="s">
        <v>247</v>
      </c>
      <c r="B11" s="164" t="s">
        <v>248</v>
      </c>
      <c r="C11" s="165"/>
      <c r="D11" s="97">
        <v>173</v>
      </c>
      <c r="E11" s="168">
        <v>0.01</v>
      </c>
      <c r="F11" s="101"/>
      <c r="G11" s="103">
        <f>SUM(E11*F11)</f>
        <v>0</v>
      </c>
    </row>
    <row r="12" spans="1:7" x14ac:dyDescent="0.3">
      <c r="A12" s="25" t="s">
        <v>249</v>
      </c>
      <c r="B12" s="166"/>
      <c r="C12" s="167"/>
      <c r="D12" s="98"/>
      <c r="E12" s="162"/>
      <c r="F12" s="102"/>
      <c r="G12" s="104"/>
    </row>
    <row r="13" spans="1:7" x14ac:dyDescent="0.3">
      <c r="A13" s="89"/>
      <c r="B13" s="90"/>
      <c r="C13" s="90"/>
      <c r="D13" s="91"/>
      <c r="E13" s="92"/>
      <c r="F13" s="93"/>
      <c r="G13" s="94"/>
    </row>
    <row r="14" spans="1:7" ht="47.25" customHeight="1" x14ac:dyDescent="0.3">
      <c r="A14" s="163" t="s">
        <v>250</v>
      </c>
      <c r="B14" s="163"/>
      <c r="C14" s="163"/>
      <c r="D14" s="163"/>
      <c r="E14" s="163"/>
      <c r="F14" s="163"/>
      <c r="G14" s="163"/>
    </row>
    <row r="15" spans="1:7" ht="15" x14ac:dyDescent="0.3">
      <c r="A15" s="33"/>
      <c r="B15" s="34"/>
      <c r="C15" s="34"/>
      <c r="D15" s="34"/>
      <c r="E15" s="87"/>
      <c r="F15" s="36"/>
      <c r="G15" s="37"/>
    </row>
    <row r="16" spans="1:7" s="7" customFormat="1" ht="16.2" thickBot="1" x14ac:dyDescent="0.35">
      <c r="A16" s="96" t="s">
        <v>303</v>
      </c>
      <c r="B16" s="96"/>
      <c r="C16" s="96"/>
      <c r="D16" s="169">
        <f>SUM(G5:G12)</f>
        <v>0</v>
      </c>
      <c r="E16" s="169"/>
      <c r="F16" s="38"/>
      <c r="G16" s="40"/>
    </row>
    <row r="17" ht="15" thickTop="1" x14ac:dyDescent="0.3"/>
  </sheetData>
  <sheetProtection password="F2BC" sheet="1" objects="1" scenarios="1" selectLockedCells="1"/>
  <mergeCells count="30">
    <mergeCell ref="A1:B1"/>
    <mergeCell ref="C1:G1"/>
    <mergeCell ref="A2:G2"/>
    <mergeCell ref="A3:A4"/>
    <mergeCell ref="B3:C4"/>
    <mergeCell ref="D3:D4"/>
    <mergeCell ref="E3:E4"/>
    <mergeCell ref="B7:C8"/>
    <mergeCell ref="D7:D8"/>
    <mergeCell ref="E7:E8"/>
    <mergeCell ref="F7:F8"/>
    <mergeCell ref="G7:G8"/>
    <mergeCell ref="B5:C6"/>
    <mergeCell ref="D5:D6"/>
    <mergeCell ref="E5:E6"/>
    <mergeCell ref="F5:F6"/>
    <mergeCell ref="G5:G6"/>
    <mergeCell ref="A14:G14"/>
    <mergeCell ref="A16:C16"/>
    <mergeCell ref="B9:C10"/>
    <mergeCell ref="D9:D10"/>
    <mergeCell ref="E9:E10"/>
    <mergeCell ref="F9:F10"/>
    <mergeCell ref="G9:G10"/>
    <mergeCell ref="B11:C12"/>
    <mergeCell ref="D11:D12"/>
    <mergeCell ref="E11:E12"/>
    <mergeCell ref="F11:F12"/>
    <mergeCell ref="G11:G12"/>
    <mergeCell ref="D16:E16"/>
  </mergeCells>
  <pageMargins left="0.7" right="0.7" top="0.75" bottom="0.75" header="0.3" footer="0.3"/>
  <pageSetup orientation="portrait" r:id="rId1"/>
  <headerFooter>
    <oddHeader>&amp;C&amp;"Arial,Bold"&amp;12MAINTENANCE DISTRICT 4 (SOUTH AREA)
&amp;"Arial,Regular"SERVICE 10 - 24-HOUR EMERGENCY CALL OUT&amp;R&amp;"Arial,Bold"PW-2.4</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view="pageLayout" zoomScaleNormal="100" workbookViewId="0">
      <selection activeCell="C1" sqref="C1:G1"/>
    </sheetView>
  </sheetViews>
  <sheetFormatPr defaultRowHeight="14.4" x14ac:dyDescent="0.3"/>
  <cols>
    <col min="1" max="1" width="10.6640625" customWidth="1"/>
    <col min="2" max="3" width="14.6640625" customWidth="1"/>
    <col min="4" max="5" width="8.6640625" customWidth="1"/>
    <col min="6" max="7" width="15.6640625" customWidth="1"/>
  </cols>
  <sheetData>
    <row r="1" spans="1:7" ht="15" thickBot="1" x14ac:dyDescent="0.35">
      <c r="A1" s="116" t="s">
        <v>311</v>
      </c>
      <c r="B1" s="116"/>
      <c r="C1" s="117"/>
      <c r="D1" s="117"/>
      <c r="E1" s="117"/>
      <c r="F1" s="117"/>
      <c r="G1" s="117"/>
    </row>
    <row r="2" spans="1:7" x14ac:dyDescent="0.3">
      <c r="A2" s="115"/>
      <c r="B2" s="115"/>
      <c r="C2" s="115"/>
      <c r="D2" s="115"/>
      <c r="E2" s="115"/>
      <c r="F2" s="115"/>
      <c r="G2" s="115"/>
    </row>
    <row r="3" spans="1:7" ht="31.95" customHeight="1" x14ac:dyDescent="0.3">
      <c r="A3" s="107" t="s">
        <v>0</v>
      </c>
      <c r="B3" s="147" t="s">
        <v>1</v>
      </c>
      <c r="C3" s="148"/>
      <c r="D3" s="109" t="s">
        <v>2</v>
      </c>
      <c r="E3" s="111" t="s">
        <v>3</v>
      </c>
      <c r="F3" s="20" t="s">
        <v>4</v>
      </c>
      <c r="G3" s="21" t="s">
        <v>268</v>
      </c>
    </row>
    <row r="4" spans="1:7" ht="15" thickBot="1" x14ac:dyDescent="0.35">
      <c r="A4" s="108"/>
      <c r="B4" s="149"/>
      <c r="C4" s="150"/>
      <c r="D4" s="110"/>
      <c r="E4" s="112"/>
      <c r="F4" s="72" t="s">
        <v>293</v>
      </c>
      <c r="G4" s="73" t="s">
        <v>290</v>
      </c>
    </row>
    <row r="5" spans="1:7" x14ac:dyDescent="0.3">
      <c r="A5" s="26" t="s">
        <v>279</v>
      </c>
      <c r="B5" s="170" t="s">
        <v>309</v>
      </c>
      <c r="C5" s="171"/>
      <c r="D5" s="120">
        <v>174</v>
      </c>
      <c r="E5" s="172">
        <v>0.12</v>
      </c>
      <c r="F5" s="122"/>
      <c r="G5" s="143">
        <f>SUM(E5*F5)</f>
        <v>0</v>
      </c>
    </row>
    <row r="6" spans="1:7" ht="58.2" customHeight="1" x14ac:dyDescent="0.3">
      <c r="A6" s="25"/>
      <c r="B6" s="166"/>
      <c r="C6" s="167"/>
      <c r="D6" s="98"/>
      <c r="E6" s="162"/>
      <c r="F6" s="102"/>
      <c r="G6" s="127"/>
    </row>
    <row r="7" spans="1:7" x14ac:dyDescent="0.3">
      <c r="A7" s="89"/>
      <c r="B7" s="90"/>
      <c r="C7" s="90"/>
      <c r="D7" s="91"/>
      <c r="E7" s="92"/>
      <c r="F7" s="93"/>
      <c r="G7" s="94"/>
    </row>
    <row r="8" spans="1:7" ht="15" x14ac:dyDescent="0.3">
      <c r="A8" s="33"/>
      <c r="B8" s="34"/>
      <c r="C8" s="34"/>
      <c r="D8" s="34"/>
      <c r="E8" s="87"/>
      <c r="F8" s="36"/>
      <c r="G8" s="37"/>
    </row>
    <row r="9" spans="1:7" s="7" customFormat="1" ht="18.600000000000001" customHeight="1" thickBot="1" x14ac:dyDescent="0.35">
      <c r="A9" s="96" t="s">
        <v>304</v>
      </c>
      <c r="B9" s="96"/>
      <c r="C9" s="96"/>
      <c r="D9" s="169">
        <f>SUM(G5:G6)</f>
        <v>0</v>
      </c>
      <c r="E9" s="169"/>
      <c r="F9" s="38"/>
      <c r="G9" s="40"/>
    </row>
    <row r="10" spans="1:7" ht="15" thickTop="1" x14ac:dyDescent="0.3"/>
    <row r="11" spans="1:7" x14ac:dyDescent="0.3">
      <c r="F11" s="6"/>
    </row>
  </sheetData>
  <sheetProtection password="F2BC" sheet="1" objects="1" scenarios="1" selectLockedCells="1"/>
  <mergeCells count="14">
    <mergeCell ref="A1:B1"/>
    <mergeCell ref="C1:G1"/>
    <mergeCell ref="G5:G6"/>
    <mergeCell ref="D9:E9"/>
    <mergeCell ref="A2:G2"/>
    <mergeCell ref="A3:A4"/>
    <mergeCell ref="B3:C4"/>
    <mergeCell ref="D3:D4"/>
    <mergeCell ref="E3:E4"/>
    <mergeCell ref="A9:C9"/>
    <mergeCell ref="B5:C6"/>
    <mergeCell ref="D5:D6"/>
    <mergeCell ref="E5:E6"/>
    <mergeCell ref="F5:F6"/>
  </mergeCells>
  <pageMargins left="0.7" right="0.7" top="0.75" bottom="0.75" header="0.3" footer="0.3"/>
  <pageSetup orientation="portrait" r:id="rId1"/>
  <headerFooter>
    <oddHeader>&amp;C&amp;"Arial,Bold"&amp;12MAINTENANCE DISTRICT 4 (SOUTH AREA)
&amp;"Arial,Regular"SERVICE 11 - GPS/GIS INVENTORY SERVICE&amp;R&amp;"Arial,Bold"PW-2.4</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view="pageLayout" zoomScaleNormal="100" workbookViewId="0">
      <selection activeCell="C31" sqref="C31:E31"/>
    </sheetView>
  </sheetViews>
  <sheetFormatPr defaultRowHeight="14.4" x14ac:dyDescent="0.3"/>
  <cols>
    <col min="1" max="1" width="8.44140625" customWidth="1"/>
    <col min="4" max="4" width="18.88671875" customWidth="1"/>
    <col min="5" max="6" width="8.6640625" customWidth="1"/>
    <col min="7" max="7" width="13.6640625" customWidth="1"/>
    <col min="8" max="8" width="13.109375" customWidth="1"/>
  </cols>
  <sheetData>
    <row r="1" spans="1:8" ht="19.8" customHeight="1" thickBot="1" x14ac:dyDescent="0.35">
      <c r="A1" s="116" t="s">
        <v>311</v>
      </c>
      <c r="B1" s="116"/>
      <c r="C1" s="117"/>
      <c r="D1" s="117"/>
      <c r="E1" s="117"/>
      <c r="F1" s="117"/>
      <c r="G1" s="117"/>
      <c r="H1" s="117"/>
    </row>
    <row r="2" spans="1:8" ht="12" customHeight="1" thickBot="1" x14ac:dyDescent="0.35">
      <c r="A2" s="192"/>
      <c r="B2" s="192"/>
      <c r="C2" s="192"/>
      <c r="D2" s="192"/>
      <c r="E2" s="192"/>
      <c r="F2" s="192"/>
      <c r="G2" s="192"/>
      <c r="H2" s="192"/>
    </row>
    <row r="3" spans="1:8" ht="34.799999999999997" customHeight="1" thickBot="1" x14ac:dyDescent="0.35">
      <c r="A3" s="192"/>
      <c r="B3" s="192"/>
      <c r="C3" s="193" t="s">
        <v>251</v>
      </c>
      <c r="D3" s="194"/>
      <c r="E3" s="195" t="s">
        <v>252</v>
      </c>
      <c r="F3" s="196"/>
      <c r="G3" s="192"/>
      <c r="H3" s="192"/>
    </row>
    <row r="4" spans="1:8" ht="18" customHeight="1" x14ac:dyDescent="0.3">
      <c r="A4" s="192"/>
      <c r="B4" s="192"/>
      <c r="C4" s="197" t="s">
        <v>253</v>
      </c>
      <c r="D4" s="198"/>
      <c r="E4" s="199">
        <f>'Service 1'!F155</f>
        <v>0</v>
      </c>
      <c r="F4" s="200"/>
      <c r="G4" s="192"/>
      <c r="H4" s="192"/>
    </row>
    <row r="5" spans="1:8" ht="18" customHeight="1" x14ac:dyDescent="0.3">
      <c r="A5" s="192"/>
      <c r="B5" s="192"/>
      <c r="C5" s="201" t="s">
        <v>254</v>
      </c>
      <c r="D5" s="202"/>
      <c r="E5" s="203">
        <f>'Service 2'!F54</f>
        <v>0</v>
      </c>
      <c r="F5" s="204"/>
      <c r="G5" s="192"/>
      <c r="H5" s="192"/>
    </row>
    <row r="6" spans="1:8" ht="18" customHeight="1" x14ac:dyDescent="0.3">
      <c r="A6" s="192"/>
      <c r="B6" s="192"/>
      <c r="C6" s="201" t="s">
        <v>255</v>
      </c>
      <c r="D6" s="202"/>
      <c r="E6" s="203">
        <f>'Service 3'!F57</f>
        <v>0</v>
      </c>
      <c r="F6" s="204"/>
      <c r="G6" s="192"/>
      <c r="H6" s="192"/>
    </row>
    <row r="7" spans="1:8" ht="18" customHeight="1" x14ac:dyDescent="0.3">
      <c r="A7" s="192"/>
      <c r="B7" s="192"/>
      <c r="C7" s="201" t="s">
        <v>256</v>
      </c>
      <c r="D7" s="202"/>
      <c r="E7" s="203">
        <f>'Service 4'!F60</f>
        <v>0</v>
      </c>
      <c r="F7" s="204"/>
      <c r="G7" s="192"/>
      <c r="H7" s="192"/>
    </row>
    <row r="8" spans="1:8" ht="18" customHeight="1" x14ac:dyDescent="0.3">
      <c r="A8" s="192"/>
      <c r="B8" s="192"/>
      <c r="C8" s="201" t="s">
        <v>257</v>
      </c>
      <c r="D8" s="202"/>
      <c r="E8" s="203">
        <f>'Service 5'!D11</f>
        <v>0</v>
      </c>
      <c r="F8" s="204"/>
      <c r="G8" s="192"/>
      <c r="H8" s="192"/>
    </row>
    <row r="9" spans="1:8" ht="18" customHeight="1" x14ac:dyDescent="0.3">
      <c r="A9" s="192"/>
      <c r="B9" s="192"/>
      <c r="C9" s="201" t="s">
        <v>258</v>
      </c>
      <c r="D9" s="202"/>
      <c r="E9" s="203">
        <f>'Service 6'!F16</f>
        <v>0</v>
      </c>
      <c r="F9" s="204"/>
      <c r="G9" s="192"/>
      <c r="H9" s="192"/>
    </row>
    <row r="10" spans="1:8" ht="18" customHeight="1" x14ac:dyDescent="0.3">
      <c r="A10" s="192"/>
      <c r="B10" s="192"/>
      <c r="C10" s="201" t="s">
        <v>259</v>
      </c>
      <c r="D10" s="202"/>
      <c r="E10" s="203">
        <f>'Service 7'!F8</f>
        <v>0</v>
      </c>
      <c r="F10" s="204"/>
      <c r="G10" s="192"/>
      <c r="H10" s="192"/>
    </row>
    <row r="11" spans="1:8" ht="18" customHeight="1" x14ac:dyDescent="0.3">
      <c r="A11" s="192"/>
      <c r="B11" s="192"/>
      <c r="C11" s="201" t="s">
        <v>260</v>
      </c>
      <c r="D11" s="202"/>
      <c r="E11" s="203">
        <f>'Service 8'!F54</f>
        <v>0</v>
      </c>
      <c r="F11" s="204"/>
      <c r="G11" s="192"/>
      <c r="H11" s="192"/>
    </row>
    <row r="12" spans="1:8" ht="18" customHeight="1" x14ac:dyDescent="0.3">
      <c r="A12" s="192"/>
      <c r="B12" s="192"/>
      <c r="C12" s="201" t="s">
        <v>261</v>
      </c>
      <c r="D12" s="202"/>
      <c r="E12" s="203">
        <f>'Service 9'!D8</f>
        <v>0</v>
      </c>
      <c r="F12" s="204"/>
      <c r="G12" s="192"/>
      <c r="H12" s="192"/>
    </row>
    <row r="13" spans="1:8" ht="18" customHeight="1" x14ac:dyDescent="0.3">
      <c r="A13" s="192"/>
      <c r="B13" s="192"/>
      <c r="C13" s="201" t="s">
        <v>262</v>
      </c>
      <c r="D13" s="202"/>
      <c r="E13" s="203">
        <f>'Service 10'!D16</f>
        <v>0</v>
      </c>
      <c r="F13" s="204"/>
      <c r="G13" s="192"/>
      <c r="H13" s="192"/>
    </row>
    <row r="14" spans="1:8" ht="18" customHeight="1" thickBot="1" x14ac:dyDescent="0.35">
      <c r="A14" s="192"/>
      <c r="B14" s="192"/>
      <c r="C14" s="205" t="s">
        <v>280</v>
      </c>
      <c r="D14" s="206"/>
      <c r="E14" s="207">
        <f>'Service 11'!D9</f>
        <v>0</v>
      </c>
      <c r="F14" s="208"/>
      <c r="G14" s="192"/>
      <c r="H14" s="192"/>
    </row>
    <row r="15" spans="1:8" ht="11.4" customHeight="1" x14ac:dyDescent="0.3">
      <c r="A15" s="192"/>
      <c r="B15" s="192"/>
      <c r="C15" s="192"/>
      <c r="D15" s="192"/>
      <c r="E15" s="192"/>
      <c r="F15" s="192"/>
      <c r="G15" s="192"/>
      <c r="H15" s="192"/>
    </row>
    <row r="16" spans="1:8" s="8" customFormat="1" ht="16.2" thickBot="1" x14ac:dyDescent="0.35">
      <c r="A16" s="209" t="s">
        <v>263</v>
      </c>
      <c r="B16" s="210"/>
      <c r="C16" s="116" t="s">
        <v>264</v>
      </c>
      <c r="D16" s="116"/>
      <c r="E16" s="169">
        <f>SUM(E4:F14)</f>
        <v>0</v>
      </c>
      <c r="F16" s="169"/>
      <c r="G16" s="210"/>
      <c r="H16" s="210"/>
    </row>
    <row r="17" spans="1:8" ht="7.2" customHeight="1" thickTop="1" x14ac:dyDescent="0.3">
      <c r="A17" s="192"/>
      <c r="B17" s="192"/>
      <c r="C17" s="211"/>
      <c r="D17" s="211"/>
      <c r="E17" s="212"/>
      <c r="F17" s="212"/>
      <c r="G17" s="192"/>
      <c r="H17" s="192"/>
    </row>
    <row r="18" spans="1:8" ht="34.5" customHeight="1" x14ac:dyDescent="0.3">
      <c r="A18" s="213" t="s">
        <v>287</v>
      </c>
      <c r="B18" s="214" t="s">
        <v>265</v>
      </c>
      <c r="C18" s="215"/>
      <c r="D18" s="216"/>
      <c r="E18" s="217" t="s">
        <v>266</v>
      </c>
      <c r="F18" s="218"/>
      <c r="G18" s="219" t="s">
        <v>267</v>
      </c>
      <c r="H18" s="220" t="s">
        <v>268</v>
      </c>
    </row>
    <row r="19" spans="1:8" ht="42" customHeight="1" x14ac:dyDescent="0.3">
      <c r="A19" s="213">
        <v>1</v>
      </c>
      <c r="B19" s="221" t="s">
        <v>305</v>
      </c>
      <c r="C19" s="222"/>
      <c r="D19" s="223"/>
      <c r="E19" s="224"/>
      <c r="F19" s="225"/>
      <c r="G19" s="226"/>
      <c r="H19" s="227">
        <f>SUM(E16:F16)</f>
        <v>0</v>
      </c>
    </row>
    <row r="20" spans="1:8" ht="60" customHeight="1" x14ac:dyDescent="0.3">
      <c r="A20" s="228">
        <v>2</v>
      </c>
      <c r="B20" s="221" t="s">
        <v>306</v>
      </c>
      <c r="C20" s="222"/>
      <c r="D20" s="223"/>
      <c r="E20" s="229">
        <v>0.02</v>
      </c>
      <c r="F20" s="230"/>
      <c r="G20" s="13">
        <v>0</v>
      </c>
      <c r="H20" s="227">
        <f>SUM(E20*G20)</f>
        <v>0</v>
      </c>
    </row>
    <row r="21" spans="1:8" ht="9.6" customHeight="1" thickBot="1" x14ac:dyDescent="0.35">
      <c r="A21" s="231"/>
      <c r="B21" s="232"/>
      <c r="C21" s="233"/>
      <c r="D21" s="233"/>
      <c r="E21" s="234"/>
      <c r="F21" s="234"/>
      <c r="G21" s="235"/>
      <c r="H21" s="93"/>
    </row>
    <row r="22" spans="1:8" s="8" customFormat="1" ht="22.2" customHeight="1" thickBot="1" x14ac:dyDescent="0.35">
      <c r="A22" s="236" t="s">
        <v>288</v>
      </c>
      <c r="B22" s="237"/>
      <c r="C22" s="237"/>
      <c r="D22" s="237"/>
      <c r="E22" s="238">
        <f>H19+H20</f>
        <v>0</v>
      </c>
      <c r="F22" s="238"/>
      <c r="G22" s="238"/>
      <c r="H22" s="239"/>
    </row>
    <row r="23" spans="1:8" ht="6.6" customHeight="1" x14ac:dyDescent="0.3">
      <c r="A23" s="240"/>
      <c r="B23" s="240"/>
      <c r="C23" s="240"/>
      <c r="D23" s="240"/>
      <c r="E23" s="240"/>
      <c r="F23" s="240"/>
      <c r="G23" s="240"/>
      <c r="H23" s="240"/>
    </row>
    <row r="24" spans="1:8" ht="12.15" customHeight="1" x14ac:dyDescent="0.3">
      <c r="A24" s="241" t="s">
        <v>269</v>
      </c>
      <c r="B24" s="242"/>
      <c r="C24" s="242"/>
      <c r="D24" s="242"/>
      <c r="E24" s="242"/>
      <c r="F24" s="242"/>
      <c r="G24" s="242"/>
      <c r="H24" s="243"/>
    </row>
    <row r="25" spans="1:8" ht="18.600000000000001" customHeight="1" x14ac:dyDescent="0.3">
      <c r="A25" s="175"/>
      <c r="B25" s="176"/>
      <c r="C25" s="176"/>
      <c r="D25" s="176"/>
      <c r="E25" s="176"/>
      <c r="F25" s="176"/>
      <c r="G25" s="176"/>
      <c r="H25" s="177"/>
    </row>
    <row r="26" spans="1:8" ht="12.15" customHeight="1" x14ac:dyDescent="0.3">
      <c r="A26" s="244" t="s">
        <v>270</v>
      </c>
      <c r="B26" s="245"/>
      <c r="C26" s="245"/>
      <c r="D26" s="245"/>
      <c r="E26" s="245"/>
      <c r="F26" s="245"/>
      <c r="G26" s="245"/>
      <c r="H26" s="246"/>
    </row>
    <row r="27" spans="1:8" ht="18.600000000000001" customHeight="1" x14ac:dyDescent="0.3">
      <c r="A27" s="184"/>
      <c r="B27" s="185"/>
      <c r="C27" s="185"/>
      <c r="D27" s="185"/>
      <c r="E27" s="185"/>
      <c r="F27" s="185"/>
      <c r="G27" s="185"/>
      <c r="H27" s="186"/>
    </row>
    <row r="28" spans="1:8" ht="12.15" customHeight="1" x14ac:dyDescent="0.3">
      <c r="A28" s="244" t="s">
        <v>271</v>
      </c>
      <c r="B28" s="245"/>
      <c r="C28" s="245"/>
      <c r="D28" s="245"/>
      <c r="E28" s="245"/>
      <c r="F28" s="245"/>
      <c r="G28" s="245"/>
      <c r="H28" s="246"/>
    </row>
    <row r="29" spans="1:8" ht="18.600000000000001" customHeight="1" x14ac:dyDescent="0.3">
      <c r="A29" s="187"/>
      <c r="B29" s="188"/>
      <c r="C29" s="188"/>
      <c r="D29" s="188"/>
      <c r="E29" s="188"/>
      <c r="F29" s="188"/>
      <c r="G29" s="188"/>
      <c r="H29" s="189"/>
    </row>
    <row r="30" spans="1:8" ht="12.15" customHeight="1" x14ac:dyDescent="0.3">
      <c r="A30" s="241" t="s">
        <v>272</v>
      </c>
      <c r="B30" s="242"/>
      <c r="C30" s="241" t="s">
        <v>273</v>
      </c>
      <c r="D30" s="242"/>
      <c r="E30" s="243"/>
      <c r="F30" s="242" t="s">
        <v>274</v>
      </c>
      <c r="G30" s="242"/>
      <c r="H30" s="243"/>
    </row>
    <row r="31" spans="1:8" ht="18.600000000000001" customHeight="1" x14ac:dyDescent="0.3">
      <c r="A31" s="190"/>
      <c r="B31" s="191"/>
      <c r="C31" s="175"/>
      <c r="D31" s="176"/>
      <c r="E31" s="177"/>
      <c r="F31" s="176"/>
      <c r="G31" s="176"/>
      <c r="H31" s="177"/>
    </row>
    <row r="32" spans="1:8" ht="12.15" customHeight="1" x14ac:dyDescent="0.3">
      <c r="A32" s="241" t="s">
        <v>275</v>
      </c>
      <c r="B32" s="242"/>
      <c r="C32" s="242"/>
      <c r="D32" s="242"/>
      <c r="E32" s="242"/>
      <c r="F32" s="242"/>
      <c r="G32" s="242"/>
      <c r="H32" s="243"/>
    </row>
    <row r="33" spans="1:8" ht="15.75" customHeight="1" x14ac:dyDescent="0.3">
      <c r="A33" s="187"/>
      <c r="B33" s="188"/>
      <c r="C33" s="188"/>
      <c r="D33" s="188"/>
      <c r="E33" s="188"/>
      <c r="F33" s="188"/>
      <c r="G33" s="11"/>
      <c r="H33" s="12"/>
    </row>
    <row r="34" spans="1:8" ht="15.75" customHeight="1" x14ac:dyDescent="0.3">
      <c r="A34" s="175"/>
      <c r="B34" s="176"/>
      <c r="C34" s="176"/>
      <c r="D34" s="176"/>
      <c r="E34" s="176"/>
      <c r="F34" s="176"/>
      <c r="G34" s="18"/>
      <c r="H34" s="19"/>
    </row>
    <row r="35" spans="1:8" ht="12.15" customHeight="1" x14ac:dyDescent="0.3">
      <c r="A35" s="241" t="s">
        <v>276</v>
      </c>
      <c r="B35" s="242"/>
      <c r="C35" s="241" t="s">
        <v>277</v>
      </c>
      <c r="D35" s="243"/>
      <c r="E35" s="241" t="s">
        <v>278</v>
      </c>
      <c r="F35" s="242"/>
      <c r="G35" s="242"/>
      <c r="H35" s="243"/>
    </row>
    <row r="36" spans="1:8" ht="18.600000000000001" customHeight="1" x14ac:dyDescent="0.3">
      <c r="A36" s="178"/>
      <c r="B36" s="179"/>
      <c r="C36" s="178"/>
      <c r="D36" s="180"/>
      <c r="E36" s="181"/>
      <c r="F36" s="182"/>
      <c r="G36" s="182"/>
      <c r="H36" s="183"/>
    </row>
  </sheetData>
  <sheetProtection password="F2BC" sheet="1" objects="1" scenarios="1" selectLockedCells="1"/>
  <mergeCells count="56">
    <mergeCell ref="A24:H24"/>
    <mergeCell ref="A34:F34"/>
    <mergeCell ref="C31:E31"/>
    <mergeCell ref="F31:H31"/>
    <mergeCell ref="A32:H32"/>
    <mergeCell ref="A33:F33"/>
    <mergeCell ref="A35:B35"/>
    <mergeCell ref="C35:D35"/>
    <mergeCell ref="E35:H35"/>
    <mergeCell ref="A25:H25"/>
    <mergeCell ref="A36:B36"/>
    <mergeCell ref="C36:D36"/>
    <mergeCell ref="E36:H36"/>
    <mergeCell ref="A26:H26"/>
    <mergeCell ref="A27:H27"/>
    <mergeCell ref="A28:H28"/>
    <mergeCell ref="A29:H29"/>
    <mergeCell ref="A30:B30"/>
    <mergeCell ref="C30:E30"/>
    <mergeCell ref="F30:H30"/>
    <mergeCell ref="A31:B31"/>
    <mergeCell ref="E22:H22"/>
    <mergeCell ref="C9:D9"/>
    <mergeCell ref="E9:F9"/>
    <mergeCell ref="C10:D10"/>
    <mergeCell ref="E10:F10"/>
    <mergeCell ref="C11:D11"/>
    <mergeCell ref="E11:F11"/>
    <mergeCell ref="C16:D16"/>
    <mergeCell ref="E16:F16"/>
    <mergeCell ref="B18:D18"/>
    <mergeCell ref="E18:F18"/>
    <mergeCell ref="B20:D20"/>
    <mergeCell ref="E20:F20"/>
    <mergeCell ref="B19:D19"/>
    <mergeCell ref="E19:F19"/>
    <mergeCell ref="C12:D12"/>
    <mergeCell ref="E12:F12"/>
    <mergeCell ref="C13:D13"/>
    <mergeCell ref="E13:F13"/>
    <mergeCell ref="C14:D14"/>
    <mergeCell ref="E14:F14"/>
    <mergeCell ref="C6:D6"/>
    <mergeCell ref="E6:F6"/>
    <mergeCell ref="C7:D7"/>
    <mergeCell ref="E7:F7"/>
    <mergeCell ref="C8:D8"/>
    <mergeCell ref="E8:F8"/>
    <mergeCell ref="C5:D5"/>
    <mergeCell ref="E5:F5"/>
    <mergeCell ref="C3:D3"/>
    <mergeCell ref="E3:F3"/>
    <mergeCell ref="C4:D4"/>
    <mergeCell ref="E4:F4"/>
    <mergeCell ref="A1:B1"/>
    <mergeCell ref="C1:H1"/>
  </mergeCells>
  <pageMargins left="0.7" right="0.7" top="0.75" bottom="0.75" header="0.3" footer="0.3"/>
  <pageSetup orientation="portrait" r:id="rId1"/>
  <headerFooter>
    <oddHeader>&amp;C&amp;"Arial,Bold"&amp;12MAINTENANCE DISTRICT 4 (SOUTH AREA)
&amp;"Arial,Regular"SUMMARY&amp;R&amp;"Arial,Bold"PW-2.4</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Layout" zoomScaleNormal="100" workbookViewId="0">
      <selection activeCell="F41" sqref="F41:F42"/>
    </sheetView>
  </sheetViews>
  <sheetFormatPr defaultRowHeight="14.4" x14ac:dyDescent="0.3"/>
  <cols>
    <col min="1" max="1" width="10.6640625" customWidth="1"/>
    <col min="3" max="3" width="18.6640625" customWidth="1"/>
    <col min="4" max="4" width="7.6640625" customWidth="1"/>
    <col min="6" max="7" width="14.6640625" customWidth="1"/>
  </cols>
  <sheetData>
    <row r="1" spans="1:7" ht="15" thickBot="1" x14ac:dyDescent="0.35">
      <c r="A1" s="116" t="s">
        <v>311</v>
      </c>
      <c r="B1" s="116"/>
      <c r="C1" s="117"/>
      <c r="D1" s="117"/>
      <c r="E1" s="117"/>
      <c r="F1" s="117"/>
      <c r="G1" s="117"/>
    </row>
    <row r="2" spans="1:7" ht="10.199999999999999" customHeight="1" x14ac:dyDescent="0.3">
      <c r="A2" s="118"/>
      <c r="B2" s="118"/>
      <c r="C2" s="118"/>
      <c r="D2" s="118"/>
      <c r="E2" s="118"/>
      <c r="F2" s="118"/>
      <c r="G2" s="118"/>
    </row>
    <row r="3" spans="1:7" ht="19.95" customHeight="1" x14ac:dyDescent="0.3">
      <c r="A3" s="107" t="s">
        <v>0</v>
      </c>
      <c r="B3" s="109" t="s">
        <v>307</v>
      </c>
      <c r="C3" s="109" t="s">
        <v>1</v>
      </c>
      <c r="D3" s="109" t="s">
        <v>2</v>
      </c>
      <c r="E3" s="111" t="s">
        <v>3</v>
      </c>
      <c r="F3" s="20" t="s">
        <v>4</v>
      </c>
      <c r="G3" s="21" t="s">
        <v>268</v>
      </c>
    </row>
    <row r="4" spans="1:7" ht="19.95" customHeight="1" thickBot="1" x14ac:dyDescent="0.35">
      <c r="A4" s="108"/>
      <c r="B4" s="110"/>
      <c r="C4" s="110"/>
      <c r="D4" s="110"/>
      <c r="E4" s="112"/>
      <c r="F4" s="22" t="s">
        <v>289</v>
      </c>
      <c r="G4" s="23" t="s">
        <v>290</v>
      </c>
    </row>
    <row r="5" spans="1:7" ht="12.15" customHeight="1" x14ac:dyDescent="0.3">
      <c r="A5" s="24" t="s">
        <v>24</v>
      </c>
      <c r="B5" s="120" t="s">
        <v>25</v>
      </c>
      <c r="C5" s="120" t="s">
        <v>26</v>
      </c>
      <c r="D5" s="120">
        <v>73</v>
      </c>
      <c r="E5" s="121">
        <v>8.0000000000000004E-4</v>
      </c>
      <c r="F5" s="122"/>
      <c r="G5" s="123">
        <f>SUM(E5*F5)</f>
        <v>0</v>
      </c>
    </row>
    <row r="6" spans="1:7" ht="12.15" customHeight="1" x14ac:dyDescent="0.3">
      <c r="A6" s="25" t="s">
        <v>8</v>
      </c>
      <c r="B6" s="98"/>
      <c r="C6" s="98"/>
      <c r="D6" s="98"/>
      <c r="E6" s="119"/>
      <c r="F6" s="102"/>
      <c r="G6" s="104"/>
    </row>
    <row r="7" spans="1:7" ht="12.15" customHeight="1" x14ac:dyDescent="0.3">
      <c r="A7" s="24" t="s">
        <v>24</v>
      </c>
      <c r="B7" s="97" t="s">
        <v>27</v>
      </c>
      <c r="C7" s="97" t="s">
        <v>26</v>
      </c>
      <c r="D7" s="97">
        <v>74</v>
      </c>
      <c r="E7" s="119">
        <v>8.0000000000000004E-4</v>
      </c>
      <c r="F7" s="101"/>
      <c r="G7" s="105">
        <f>SUM(E7*F7)</f>
        <v>0</v>
      </c>
    </row>
    <row r="8" spans="1:7" ht="12.15" customHeight="1" x14ac:dyDescent="0.3">
      <c r="A8" s="25" t="s">
        <v>8</v>
      </c>
      <c r="B8" s="98"/>
      <c r="C8" s="98"/>
      <c r="D8" s="98"/>
      <c r="E8" s="119"/>
      <c r="F8" s="102"/>
      <c r="G8" s="104"/>
    </row>
    <row r="9" spans="1:7" ht="12.15" customHeight="1" x14ac:dyDescent="0.3">
      <c r="A9" s="24" t="s">
        <v>24</v>
      </c>
      <c r="B9" s="97" t="s">
        <v>28</v>
      </c>
      <c r="C9" s="97" t="s">
        <v>26</v>
      </c>
      <c r="D9" s="97">
        <v>75</v>
      </c>
      <c r="E9" s="119">
        <v>8.9999999999999998E-4</v>
      </c>
      <c r="F9" s="101"/>
      <c r="G9" s="105">
        <f>SUM(E9*F9)</f>
        <v>0</v>
      </c>
    </row>
    <row r="10" spans="1:7" ht="12.15" customHeight="1" x14ac:dyDescent="0.3">
      <c r="A10" s="25" t="s">
        <v>8</v>
      </c>
      <c r="B10" s="98"/>
      <c r="C10" s="98"/>
      <c r="D10" s="98"/>
      <c r="E10" s="119"/>
      <c r="F10" s="102"/>
      <c r="G10" s="104"/>
    </row>
    <row r="11" spans="1:7" ht="12.15" customHeight="1" x14ac:dyDescent="0.3">
      <c r="A11" s="24" t="s">
        <v>29</v>
      </c>
      <c r="B11" s="97" t="s">
        <v>25</v>
      </c>
      <c r="C11" s="97" t="s">
        <v>26</v>
      </c>
      <c r="D11" s="97">
        <v>76</v>
      </c>
      <c r="E11" s="119">
        <v>8.0000000000000004E-4</v>
      </c>
      <c r="F11" s="101"/>
      <c r="G11" s="105">
        <f>SUM(E11*F11)</f>
        <v>0</v>
      </c>
    </row>
    <row r="12" spans="1:7" ht="12.15" customHeight="1" x14ac:dyDescent="0.3">
      <c r="A12" s="25" t="s">
        <v>12</v>
      </c>
      <c r="B12" s="98"/>
      <c r="C12" s="98"/>
      <c r="D12" s="98"/>
      <c r="E12" s="119"/>
      <c r="F12" s="102"/>
      <c r="G12" s="104"/>
    </row>
    <row r="13" spans="1:7" ht="12.15" customHeight="1" x14ac:dyDescent="0.3">
      <c r="A13" s="24" t="s">
        <v>29</v>
      </c>
      <c r="B13" s="97" t="s">
        <v>27</v>
      </c>
      <c r="C13" s="97" t="s">
        <v>26</v>
      </c>
      <c r="D13" s="97">
        <v>77</v>
      </c>
      <c r="E13" s="119">
        <v>8.0000000000000004E-4</v>
      </c>
      <c r="F13" s="101"/>
      <c r="G13" s="105">
        <f>SUM(E13*F13)</f>
        <v>0</v>
      </c>
    </row>
    <row r="14" spans="1:7" ht="12.15" customHeight="1" x14ac:dyDescent="0.3">
      <c r="A14" s="25" t="s">
        <v>12</v>
      </c>
      <c r="B14" s="98"/>
      <c r="C14" s="98"/>
      <c r="D14" s="98"/>
      <c r="E14" s="119"/>
      <c r="F14" s="102"/>
      <c r="G14" s="104"/>
    </row>
    <row r="15" spans="1:7" ht="12.15" customHeight="1" x14ac:dyDescent="0.3">
      <c r="A15" s="24" t="s">
        <v>29</v>
      </c>
      <c r="B15" s="97" t="s">
        <v>28</v>
      </c>
      <c r="C15" s="97" t="s">
        <v>26</v>
      </c>
      <c r="D15" s="97">
        <v>78</v>
      </c>
      <c r="E15" s="119">
        <v>8.9999999999999998E-4</v>
      </c>
      <c r="F15" s="101"/>
      <c r="G15" s="105">
        <f>SUM(E15*F15)</f>
        <v>0</v>
      </c>
    </row>
    <row r="16" spans="1:7" ht="12.15" customHeight="1" x14ac:dyDescent="0.3">
      <c r="A16" s="25" t="s">
        <v>12</v>
      </c>
      <c r="B16" s="98"/>
      <c r="C16" s="98"/>
      <c r="D16" s="98"/>
      <c r="E16" s="119"/>
      <c r="F16" s="102"/>
      <c r="G16" s="104"/>
    </row>
    <row r="17" spans="1:7" ht="12.15" customHeight="1" x14ac:dyDescent="0.3">
      <c r="A17" s="24" t="s">
        <v>30</v>
      </c>
      <c r="B17" s="97" t="s">
        <v>25</v>
      </c>
      <c r="C17" s="97" t="s">
        <v>26</v>
      </c>
      <c r="D17" s="97">
        <v>79</v>
      </c>
      <c r="E17" s="119">
        <v>8.0000000000000004E-4</v>
      </c>
      <c r="F17" s="101"/>
      <c r="G17" s="105">
        <f>SUM(E17*F17)</f>
        <v>0</v>
      </c>
    </row>
    <row r="18" spans="1:7" ht="12.15" customHeight="1" x14ac:dyDescent="0.3">
      <c r="A18" s="25" t="s">
        <v>14</v>
      </c>
      <c r="B18" s="98"/>
      <c r="C18" s="98"/>
      <c r="D18" s="98"/>
      <c r="E18" s="119"/>
      <c r="F18" s="102"/>
      <c r="G18" s="104"/>
    </row>
    <row r="19" spans="1:7" ht="12.15" customHeight="1" x14ac:dyDescent="0.3">
      <c r="A19" s="24" t="s">
        <v>30</v>
      </c>
      <c r="B19" s="97" t="s">
        <v>27</v>
      </c>
      <c r="C19" s="97" t="s">
        <v>26</v>
      </c>
      <c r="D19" s="97">
        <v>80</v>
      </c>
      <c r="E19" s="119">
        <v>8.0000000000000004E-4</v>
      </c>
      <c r="F19" s="101"/>
      <c r="G19" s="105">
        <f>SUM(E19*F19)</f>
        <v>0</v>
      </c>
    </row>
    <row r="20" spans="1:7" ht="12.15" customHeight="1" x14ac:dyDescent="0.3">
      <c r="A20" s="25" t="s">
        <v>14</v>
      </c>
      <c r="B20" s="98"/>
      <c r="C20" s="98"/>
      <c r="D20" s="98"/>
      <c r="E20" s="119"/>
      <c r="F20" s="102"/>
      <c r="G20" s="104"/>
    </row>
    <row r="21" spans="1:7" ht="12.15" customHeight="1" x14ac:dyDescent="0.3">
      <c r="A21" s="24" t="s">
        <v>30</v>
      </c>
      <c r="B21" s="97" t="s">
        <v>28</v>
      </c>
      <c r="C21" s="97" t="s">
        <v>26</v>
      </c>
      <c r="D21" s="97">
        <v>81</v>
      </c>
      <c r="E21" s="119">
        <v>8.9999999999999998E-4</v>
      </c>
      <c r="F21" s="101"/>
      <c r="G21" s="105">
        <f>SUM(E21*F21)</f>
        <v>0</v>
      </c>
    </row>
    <row r="22" spans="1:7" ht="12.15" customHeight="1" x14ac:dyDescent="0.3">
      <c r="A22" s="25" t="s">
        <v>14</v>
      </c>
      <c r="B22" s="98"/>
      <c r="C22" s="98"/>
      <c r="D22" s="98"/>
      <c r="E22" s="119"/>
      <c r="F22" s="102"/>
      <c r="G22" s="104"/>
    </row>
    <row r="23" spans="1:7" ht="12.15" customHeight="1" x14ac:dyDescent="0.3">
      <c r="A23" s="24" t="s">
        <v>31</v>
      </c>
      <c r="B23" s="97" t="s">
        <v>25</v>
      </c>
      <c r="C23" s="97" t="s">
        <v>26</v>
      </c>
      <c r="D23" s="97">
        <v>82</v>
      </c>
      <c r="E23" s="119">
        <v>8.0000000000000004E-4</v>
      </c>
      <c r="F23" s="101"/>
      <c r="G23" s="105">
        <f>SUM(E23*F23)</f>
        <v>0</v>
      </c>
    </row>
    <row r="24" spans="1:7" ht="12.15" customHeight="1" x14ac:dyDescent="0.3">
      <c r="A24" s="25" t="s">
        <v>16</v>
      </c>
      <c r="B24" s="98"/>
      <c r="C24" s="98"/>
      <c r="D24" s="98"/>
      <c r="E24" s="119"/>
      <c r="F24" s="102"/>
      <c r="G24" s="104"/>
    </row>
    <row r="25" spans="1:7" ht="12.15" customHeight="1" x14ac:dyDescent="0.3">
      <c r="A25" s="24" t="s">
        <v>31</v>
      </c>
      <c r="B25" s="97" t="s">
        <v>27</v>
      </c>
      <c r="C25" s="97" t="s">
        <v>26</v>
      </c>
      <c r="D25" s="97">
        <v>83</v>
      </c>
      <c r="E25" s="119">
        <v>8.0000000000000004E-4</v>
      </c>
      <c r="F25" s="101"/>
      <c r="G25" s="105">
        <f>SUM(E25*F25)</f>
        <v>0</v>
      </c>
    </row>
    <row r="26" spans="1:7" ht="12.15" customHeight="1" x14ac:dyDescent="0.3">
      <c r="A26" s="25" t="s">
        <v>16</v>
      </c>
      <c r="B26" s="98"/>
      <c r="C26" s="98"/>
      <c r="D26" s="98"/>
      <c r="E26" s="119"/>
      <c r="F26" s="102"/>
      <c r="G26" s="104"/>
    </row>
    <row r="27" spans="1:7" ht="12.15" customHeight="1" x14ac:dyDescent="0.3">
      <c r="A27" s="24" t="s">
        <v>31</v>
      </c>
      <c r="B27" s="97" t="s">
        <v>28</v>
      </c>
      <c r="C27" s="97" t="s">
        <v>26</v>
      </c>
      <c r="D27" s="97">
        <v>84</v>
      </c>
      <c r="E27" s="119">
        <v>8.9999999999999998E-4</v>
      </c>
      <c r="F27" s="101"/>
      <c r="G27" s="105">
        <f>SUM(E27*F27)</f>
        <v>0</v>
      </c>
    </row>
    <row r="28" spans="1:7" ht="12.15" customHeight="1" x14ac:dyDescent="0.3">
      <c r="A28" s="25" t="s">
        <v>16</v>
      </c>
      <c r="B28" s="98"/>
      <c r="C28" s="98"/>
      <c r="D28" s="98"/>
      <c r="E28" s="119"/>
      <c r="F28" s="102"/>
      <c r="G28" s="104"/>
    </row>
    <row r="29" spans="1:7" ht="12.15" customHeight="1" x14ac:dyDescent="0.3">
      <c r="A29" s="24" t="s">
        <v>24</v>
      </c>
      <c r="B29" s="97" t="s">
        <v>25</v>
      </c>
      <c r="C29" s="97" t="s">
        <v>32</v>
      </c>
      <c r="D29" s="97">
        <v>85</v>
      </c>
      <c r="E29" s="119">
        <v>8.0000000000000004E-4</v>
      </c>
      <c r="F29" s="101"/>
      <c r="G29" s="105">
        <f>SUM(E29*F29)</f>
        <v>0</v>
      </c>
    </row>
    <row r="30" spans="1:7" ht="12.15" customHeight="1" x14ac:dyDescent="0.3">
      <c r="A30" s="25" t="s">
        <v>8</v>
      </c>
      <c r="B30" s="98"/>
      <c r="C30" s="98"/>
      <c r="D30" s="98"/>
      <c r="E30" s="119"/>
      <c r="F30" s="102"/>
      <c r="G30" s="104"/>
    </row>
    <row r="31" spans="1:7" ht="12.15" customHeight="1" x14ac:dyDescent="0.3">
      <c r="A31" s="24" t="s">
        <v>24</v>
      </c>
      <c r="B31" s="97" t="s">
        <v>27</v>
      </c>
      <c r="C31" s="97" t="s">
        <v>32</v>
      </c>
      <c r="D31" s="97">
        <v>86</v>
      </c>
      <c r="E31" s="119">
        <v>8.0000000000000004E-4</v>
      </c>
      <c r="F31" s="101"/>
      <c r="G31" s="105">
        <f>SUM(E31*F31)</f>
        <v>0</v>
      </c>
    </row>
    <row r="32" spans="1:7" ht="12.15" customHeight="1" x14ac:dyDescent="0.3">
      <c r="A32" s="25" t="s">
        <v>8</v>
      </c>
      <c r="B32" s="98"/>
      <c r="C32" s="98"/>
      <c r="D32" s="98"/>
      <c r="E32" s="119"/>
      <c r="F32" s="102"/>
      <c r="G32" s="104"/>
    </row>
    <row r="33" spans="1:7" ht="12.15" customHeight="1" x14ac:dyDescent="0.3">
      <c r="A33" s="24" t="s">
        <v>24</v>
      </c>
      <c r="B33" s="97" t="s">
        <v>28</v>
      </c>
      <c r="C33" s="97" t="s">
        <v>32</v>
      </c>
      <c r="D33" s="97">
        <v>87</v>
      </c>
      <c r="E33" s="119">
        <v>8.9999999999999998E-4</v>
      </c>
      <c r="F33" s="101"/>
      <c r="G33" s="105">
        <f>SUM(E33*F33)</f>
        <v>0</v>
      </c>
    </row>
    <row r="34" spans="1:7" ht="12.15" customHeight="1" x14ac:dyDescent="0.3">
      <c r="A34" s="25" t="s">
        <v>8</v>
      </c>
      <c r="B34" s="98"/>
      <c r="C34" s="98"/>
      <c r="D34" s="98"/>
      <c r="E34" s="119"/>
      <c r="F34" s="102"/>
      <c r="G34" s="104"/>
    </row>
    <row r="35" spans="1:7" ht="12.15" customHeight="1" x14ac:dyDescent="0.3">
      <c r="A35" s="24" t="s">
        <v>29</v>
      </c>
      <c r="B35" s="97" t="s">
        <v>25</v>
      </c>
      <c r="C35" s="97" t="s">
        <v>32</v>
      </c>
      <c r="D35" s="97">
        <v>88</v>
      </c>
      <c r="E35" s="119">
        <v>8.0000000000000004E-4</v>
      </c>
      <c r="F35" s="101"/>
      <c r="G35" s="105">
        <f>SUM(E35*F35)</f>
        <v>0</v>
      </c>
    </row>
    <row r="36" spans="1:7" ht="12.15" customHeight="1" x14ac:dyDescent="0.3">
      <c r="A36" s="25" t="s">
        <v>12</v>
      </c>
      <c r="B36" s="98"/>
      <c r="C36" s="98"/>
      <c r="D36" s="98"/>
      <c r="E36" s="119"/>
      <c r="F36" s="102"/>
      <c r="G36" s="104"/>
    </row>
    <row r="37" spans="1:7" ht="12.15" customHeight="1" x14ac:dyDescent="0.3">
      <c r="A37" s="24" t="s">
        <v>29</v>
      </c>
      <c r="B37" s="97" t="s">
        <v>27</v>
      </c>
      <c r="C37" s="97" t="s">
        <v>32</v>
      </c>
      <c r="D37" s="97">
        <v>89</v>
      </c>
      <c r="E37" s="119">
        <v>8.0000000000000004E-4</v>
      </c>
      <c r="F37" s="101"/>
      <c r="G37" s="105">
        <f>SUM(E37*F37)</f>
        <v>0</v>
      </c>
    </row>
    <row r="38" spans="1:7" ht="12.15" customHeight="1" x14ac:dyDescent="0.3">
      <c r="A38" s="25" t="s">
        <v>12</v>
      </c>
      <c r="B38" s="98"/>
      <c r="C38" s="98"/>
      <c r="D38" s="98"/>
      <c r="E38" s="119"/>
      <c r="F38" s="102"/>
      <c r="G38" s="104"/>
    </row>
    <row r="39" spans="1:7" ht="12.15" customHeight="1" x14ac:dyDescent="0.3">
      <c r="A39" s="24" t="s">
        <v>29</v>
      </c>
      <c r="B39" s="97" t="s">
        <v>28</v>
      </c>
      <c r="C39" s="97" t="s">
        <v>32</v>
      </c>
      <c r="D39" s="97">
        <v>90</v>
      </c>
      <c r="E39" s="119">
        <v>8.9999999999999998E-4</v>
      </c>
      <c r="F39" s="101"/>
      <c r="G39" s="105">
        <f>SUM(E39*F39)</f>
        <v>0</v>
      </c>
    </row>
    <row r="40" spans="1:7" ht="12.15" customHeight="1" x14ac:dyDescent="0.3">
      <c r="A40" s="25" t="s">
        <v>12</v>
      </c>
      <c r="B40" s="98"/>
      <c r="C40" s="98"/>
      <c r="D40" s="98"/>
      <c r="E40" s="119"/>
      <c r="F40" s="102"/>
      <c r="G40" s="104"/>
    </row>
    <row r="41" spans="1:7" ht="12.15" customHeight="1" x14ac:dyDescent="0.3">
      <c r="A41" s="24" t="s">
        <v>30</v>
      </c>
      <c r="B41" s="97" t="s">
        <v>25</v>
      </c>
      <c r="C41" s="97" t="s">
        <v>32</v>
      </c>
      <c r="D41" s="97">
        <v>91</v>
      </c>
      <c r="E41" s="119">
        <v>8.0000000000000004E-4</v>
      </c>
      <c r="F41" s="101"/>
      <c r="G41" s="105">
        <f>SUM(E41*F41)</f>
        <v>0</v>
      </c>
    </row>
    <row r="42" spans="1:7" ht="12.15" customHeight="1" x14ac:dyDescent="0.3">
      <c r="A42" s="25" t="s">
        <v>14</v>
      </c>
      <c r="B42" s="98"/>
      <c r="C42" s="98"/>
      <c r="D42" s="98"/>
      <c r="E42" s="119"/>
      <c r="F42" s="102"/>
      <c r="G42" s="104"/>
    </row>
    <row r="43" spans="1:7" ht="12.15" customHeight="1" x14ac:dyDescent="0.3">
      <c r="A43" s="24" t="s">
        <v>30</v>
      </c>
      <c r="B43" s="97" t="s">
        <v>27</v>
      </c>
      <c r="C43" s="97" t="s">
        <v>32</v>
      </c>
      <c r="D43" s="97">
        <v>92</v>
      </c>
      <c r="E43" s="119">
        <v>8.0000000000000004E-4</v>
      </c>
      <c r="F43" s="101"/>
      <c r="G43" s="105">
        <f>SUM(E43*F43)</f>
        <v>0</v>
      </c>
    </row>
    <row r="44" spans="1:7" ht="12.15" customHeight="1" x14ac:dyDescent="0.3">
      <c r="A44" s="25" t="s">
        <v>14</v>
      </c>
      <c r="B44" s="98"/>
      <c r="C44" s="98"/>
      <c r="D44" s="98"/>
      <c r="E44" s="119"/>
      <c r="F44" s="102"/>
      <c r="G44" s="104"/>
    </row>
    <row r="45" spans="1:7" ht="12.15" customHeight="1" x14ac:dyDescent="0.3">
      <c r="A45" s="24" t="s">
        <v>30</v>
      </c>
      <c r="B45" s="97" t="s">
        <v>28</v>
      </c>
      <c r="C45" s="97" t="s">
        <v>32</v>
      </c>
      <c r="D45" s="97">
        <v>93</v>
      </c>
      <c r="E45" s="119">
        <v>8.9999999999999998E-4</v>
      </c>
      <c r="F45" s="101"/>
      <c r="G45" s="105">
        <f>SUM(E45*F45)</f>
        <v>0</v>
      </c>
    </row>
    <row r="46" spans="1:7" ht="12.15" customHeight="1" x14ac:dyDescent="0.3">
      <c r="A46" s="25" t="s">
        <v>14</v>
      </c>
      <c r="B46" s="98"/>
      <c r="C46" s="98"/>
      <c r="D46" s="98"/>
      <c r="E46" s="119"/>
      <c r="F46" s="102"/>
      <c r="G46" s="104"/>
    </row>
    <row r="47" spans="1:7" ht="12.15" customHeight="1" x14ac:dyDescent="0.3">
      <c r="A47" s="24" t="s">
        <v>31</v>
      </c>
      <c r="B47" s="97" t="s">
        <v>25</v>
      </c>
      <c r="C47" s="97" t="s">
        <v>32</v>
      </c>
      <c r="D47" s="97">
        <v>94</v>
      </c>
      <c r="E47" s="119">
        <v>8.0000000000000004E-4</v>
      </c>
      <c r="F47" s="101"/>
      <c r="G47" s="105">
        <f>SUM(E47*F47)</f>
        <v>0</v>
      </c>
    </row>
    <row r="48" spans="1:7" ht="12.15" customHeight="1" x14ac:dyDescent="0.3">
      <c r="A48" s="25" t="s">
        <v>16</v>
      </c>
      <c r="B48" s="98"/>
      <c r="C48" s="98"/>
      <c r="D48" s="98"/>
      <c r="E48" s="119"/>
      <c r="F48" s="102"/>
      <c r="G48" s="104"/>
    </row>
    <row r="49" spans="1:7" ht="12.15" customHeight="1" x14ac:dyDescent="0.3">
      <c r="A49" s="24" t="s">
        <v>31</v>
      </c>
      <c r="B49" s="97" t="s">
        <v>27</v>
      </c>
      <c r="C49" s="97" t="s">
        <v>32</v>
      </c>
      <c r="D49" s="97">
        <v>95</v>
      </c>
      <c r="E49" s="119">
        <v>8.0000000000000004E-4</v>
      </c>
      <c r="F49" s="101"/>
      <c r="G49" s="105">
        <f>SUM(E49*F49)</f>
        <v>0</v>
      </c>
    </row>
    <row r="50" spans="1:7" ht="12.15" customHeight="1" x14ac:dyDescent="0.3">
      <c r="A50" s="25" t="s">
        <v>16</v>
      </c>
      <c r="B50" s="98"/>
      <c r="C50" s="98"/>
      <c r="D50" s="98"/>
      <c r="E50" s="119"/>
      <c r="F50" s="102"/>
      <c r="G50" s="104"/>
    </row>
    <row r="51" spans="1:7" ht="12.15" customHeight="1" x14ac:dyDescent="0.3">
      <c r="A51" s="24" t="s">
        <v>31</v>
      </c>
      <c r="B51" s="97" t="s">
        <v>28</v>
      </c>
      <c r="C51" s="97" t="s">
        <v>32</v>
      </c>
      <c r="D51" s="97">
        <v>96</v>
      </c>
      <c r="E51" s="119">
        <v>8.9999999999999998E-4</v>
      </c>
      <c r="F51" s="101"/>
      <c r="G51" s="105">
        <f>SUM(E51*F51)</f>
        <v>0</v>
      </c>
    </row>
    <row r="52" spans="1:7" ht="12.15" customHeight="1" x14ac:dyDescent="0.3">
      <c r="A52" s="25" t="s">
        <v>16</v>
      </c>
      <c r="B52" s="98"/>
      <c r="C52" s="98"/>
      <c r="D52" s="98"/>
      <c r="E52" s="119"/>
      <c r="F52" s="102"/>
      <c r="G52" s="104"/>
    </row>
    <row r="53" spans="1:7" ht="7.95" customHeight="1" x14ac:dyDescent="0.3">
      <c r="A53" s="43"/>
      <c r="B53" s="44"/>
      <c r="C53" s="44"/>
      <c r="D53" s="44"/>
      <c r="E53" s="45"/>
      <c r="F53" s="46"/>
      <c r="G53" s="47"/>
    </row>
    <row r="54" spans="1:7" s="7" customFormat="1" ht="16.2" thickBot="1" x14ac:dyDescent="0.35">
      <c r="A54" s="96" t="s">
        <v>295</v>
      </c>
      <c r="B54" s="96"/>
      <c r="C54" s="96"/>
      <c r="D54" s="38"/>
      <c r="E54" s="38"/>
      <c r="F54" s="39">
        <f>SUM(G5:G52)</f>
        <v>0</v>
      </c>
      <c r="G54" s="48"/>
    </row>
    <row r="55" spans="1:7" ht="15" thickTop="1" x14ac:dyDescent="0.3"/>
  </sheetData>
  <sheetProtection password="F2BC" sheet="1" objects="1" scenarios="1" selectLockedCells="1"/>
  <mergeCells count="153">
    <mergeCell ref="A54:C54"/>
    <mergeCell ref="B51:B52"/>
    <mergeCell ref="C51:C52"/>
    <mergeCell ref="D51:D52"/>
    <mergeCell ref="E51:E52"/>
    <mergeCell ref="F51:F52"/>
    <mergeCell ref="G51:G52"/>
    <mergeCell ref="B49:B50"/>
    <mergeCell ref="C49:C50"/>
    <mergeCell ref="D49:D50"/>
    <mergeCell ref="E49:E50"/>
    <mergeCell ref="F49:F50"/>
    <mergeCell ref="G49:G50"/>
    <mergeCell ref="B47:B48"/>
    <mergeCell ref="C47:C48"/>
    <mergeCell ref="D47:D48"/>
    <mergeCell ref="E47:E48"/>
    <mergeCell ref="F47:F48"/>
    <mergeCell ref="G47:G48"/>
    <mergeCell ref="B45:B46"/>
    <mergeCell ref="C45:C46"/>
    <mergeCell ref="D45:D46"/>
    <mergeCell ref="E45:E46"/>
    <mergeCell ref="F45:F46"/>
    <mergeCell ref="G45:G46"/>
    <mergeCell ref="B43:B44"/>
    <mergeCell ref="C43:C44"/>
    <mergeCell ref="D43:D44"/>
    <mergeCell ref="E43:E44"/>
    <mergeCell ref="F43:F44"/>
    <mergeCell ref="G43:G44"/>
    <mergeCell ref="B41:B42"/>
    <mergeCell ref="C41:C42"/>
    <mergeCell ref="D41:D42"/>
    <mergeCell ref="E41:E42"/>
    <mergeCell ref="F41:F42"/>
    <mergeCell ref="G41:G42"/>
    <mergeCell ref="B39:B40"/>
    <mergeCell ref="C39:C40"/>
    <mergeCell ref="D39:D40"/>
    <mergeCell ref="E39:E40"/>
    <mergeCell ref="F39:F40"/>
    <mergeCell ref="G39:G40"/>
    <mergeCell ref="B37:B38"/>
    <mergeCell ref="C37:C38"/>
    <mergeCell ref="D37:D38"/>
    <mergeCell ref="E37:E38"/>
    <mergeCell ref="F37:F38"/>
    <mergeCell ref="G37:G38"/>
    <mergeCell ref="B35:B36"/>
    <mergeCell ref="C35:C36"/>
    <mergeCell ref="D35:D36"/>
    <mergeCell ref="E35:E36"/>
    <mergeCell ref="F35:F36"/>
    <mergeCell ref="G35:G36"/>
    <mergeCell ref="B33:B34"/>
    <mergeCell ref="C33:C34"/>
    <mergeCell ref="D33:D34"/>
    <mergeCell ref="E33:E34"/>
    <mergeCell ref="F33:F34"/>
    <mergeCell ref="G33:G34"/>
    <mergeCell ref="B31:B32"/>
    <mergeCell ref="C31:C32"/>
    <mergeCell ref="D31:D32"/>
    <mergeCell ref="E31:E32"/>
    <mergeCell ref="F31:F32"/>
    <mergeCell ref="G31:G32"/>
    <mergeCell ref="B29:B30"/>
    <mergeCell ref="C29:C30"/>
    <mergeCell ref="D29:D30"/>
    <mergeCell ref="E29:E30"/>
    <mergeCell ref="F29:F30"/>
    <mergeCell ref="G29:G30"/>
    <mergeCell ref="B27:B28"/>
    <mergeCell ref="C27:C28"/>
    <mergeCell ref="D27:D28"/>
    <mergeCell ref="E27:E28"/>
    <mergeCell ref="F27:F28"/>
    <mergeCell ref="G27:G28"/>
    <mergeCell ref="B25:B26"/>
    <mergeCell ref="C25:C26"/>
    <mergeCell ref="D25:D26"/>
    <mergeCell ref="E25:E26"/>
    <mergeCell ref="F25:F26"/>
    <mergeCell ref="G25:G26"/>
    <mergeCell ref="B23:B24"/>
    <mergeCell ref="C23:C24"/>
    <mergeCell ref="D23:D24"/>
    <mergeCell ref="E23:E24"/>
    <mergeCell ref="F23:F24"/>
    <mergeCell ref="G23:G24"/>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A1:B1"/>
    <mergeCell ref="C1:G1"/>
    <mergeCell ref="B11:B12"/>
    <mergeCell ref="C11:C12"/>
    <mergeCell ref="D11:D12"/>
    <mergeCell ref="E11:E12"/>
    <mergeCell ref="F11:F12"/>
    <mergeCell ref="G11:G12"/>
    <mergeCell ref="B9:B10"/>
    <mergeCell ref="C9:C10"/>
    <mergeCell ref="D9:D10"/>
    <mergeCell ref="E9:E10"/>
    <mergeCell ref="F9:F10"/>
    <mergeCell ref="G9:G10"/>
    <mergeCell ref="A2:G2"/>
    <mergeCell ref="A3:A4"/>
    <mergeCell ref="B3:B4"/>
    <mergeCell ref="C3:C4"/>
    <mergeCell ref="D3:D4"/>
    <mergeCell ref="E3:E4"/>
    <mergeCell ref="B7:B8"/>
    <mergeCell ref="C7:C8"/>
    <mergeCell ref="D7:D8"/>
    <mergeCell ref="E7:E8"/>
    <mergeCell ref="F7:F8"/>
    <mergeCell ref="G7:G8"/>
    <mergeCell ref="B5:B6"/>
    <mergeCell ref="C5:C6"/>
    <mergeCell ref="D5:D6"/>
    <mergeCell ref="E5:E6"/>
    <mergeCell ref="F5:F6"/>
    <mergeCell ref="G5:G6"/>
  </mergeCells>
  <pageMargins left="0.7" right="0.7" top="0.75" bottom="0.75" header="0.3" footer="0.3"/>
  <pageSetup orientation="portrait" r:id="rId1"/>
  <headerFooter>
    <oddHeader>&amp;C&amp;"Arial,Bold"&amp;12MAINTENANCE DISTRICT 4 (SOUTH AREA)
&amp;"Arial,Regular"SERVICE 2 - TRIM PALM TREES&amp;R&amp;"Arial,Bold"PW-2.4</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view="pageLayout" zoomScaleNormal="100" workbookViewId="0">
      <selection activeCell="F32" sqref="F32"/>
    </sheetView>
  </sheetViews>
  <sheetFormatPr defaultRowHeight="14.4" x14ac:dyDescent="0.3"/>
  <cols>
    <col min="1" max="1" width="9.6640625" customWidth="1"/>
    <col min="3" max="3" width="24.6640625" customWidth="1"/>
    <col min="4" max="5" width="8.6640625" customWidth="1"/>
    <col min="6" max="6" width="10.6640625" customWidth="1"/>
    <col min="7" max="7" width="16.6640625" customWidth="1"/>
  </cols>
  <sheetData>
    <row r="1" spans="1:7" ht="15" thickBot="1" x14ac:dyDescent="0.35">
      <c r="A1" s="116" t="s">
        <v>311</v>
      </c>
      <c r="B1" s="116"/>
      <c r="C1" s="124"/>
      <c r="D1" s="124"/>
      <c r="E1" s="124"/>
      <c r="F1" s="124"/>
      <c r="G1" s="124"/>
    </row>
    <row r="2" spans="1:7" x14ac:dyDescent="0.3">
      <c r="A2" s="118"/>
      <c r="B2" s="118"/>
      <c r="C2" s="118"/>
      <c r="D2" s="118"/>
      <c r="E2" s="118"/>
      <c r="F2" s="118"/>
      <c r="G2" s="118"/>
    </row>
    <row r="3" spans="1:7" ht="19.95" customHeight="1" x14ac:dyDescent="0.3">
      <c r="A3" s="107" t="s">
        <v>0</v>
      </c>
      <c r="B3" s="109" t="s">
        <v>308</v>
      </c>
      <c r="C3" s="109" t="s">
        <v>1</v>
      </c>
      <c r="D3" s="109" t="s">
        <v>2</v>
      </c>
      <c r="E3" s="111" t="s">
        <v>3</v>
      </c>
      <c r="F3" s="20" t="s">
        <v>4</v>
      </c>
      <c r="G3" s="21" t="s">
        <v>268</v>
      </c>
    </row>
    <row r="4" spans="1:7" ht="19.95" customHeight="1" thickBot="1" x14ac:dyDescent="0.35">
      <c r="A4" s="108"/>
      <c r="B4" s="110"/>
      <c r="C4" s="110"/>
      <c r="D4" s="110"/>
      <c r="E4" s="112"/>
      <c r="F4" s="22" t="s">
        <v>289</v>
      </c>
      <c r="G4" s="23" t="s">
        <v>290</v>
      </c>
    </row>
    <row r="5" spans="1:7" ht="24.45" customHeight="1" x14ac:dyDescent="0.3">
      <c r="A5" s="49" t="s">
        <v>33</v>
      </c>
      <c r="B5" s="50" t="s">
        <v>6</v>
      </c>
      <c r="C5" s="51" t="s">
        <v>34</v>
      </c>
      <c r="D5" s="50" t="s">
        <v>35</v>
      </c>
      <c r="E5" s="52">
        <v>2E-3</v>
      </c>
      <c r="F5" s="14"/>
      <c r="G5" s="54">
        <f>SUM(E5*F5)</f>
        <v>0</v>
      </c>
    </row>
    <row r="6" spans="1:7" ht="25.2" customHeight="1" x14ac:dyDescent="0.3">
      <c r="A6" s="55" t="s">
        <v>36</v>
      </c>
      <c r="B6" s="56" t="s">
        <v>6</v>
      </c>
      <c r="C6" s="57" t="s">
        <v>37</v>
      </c>
      <c r="D6" s="56" t="s">
        <v>38</v>
      </c>
      <c r="E6" s="58">
        <v>2E-3</v>
      </c>
      <c r="F6" s="15"/>
      <c r="G6" s="59">
        <f t="shared" ref="G6:G28" si="0">SUM(E6*F6)</f>
        <v>0</v>
      </c>
    </row>
    <row r="7" spans="1:7" ht="24.45" customHeight="1" x14ac:dyDescent="0.3">
      <c r="A7" s="55" t="s">
        <v>39</v>
      </c>
      <c r="B7" s="56" t="s">
        <v>9</v>
      </c>
      <c r="C7" s="57" t="s">
        <v>40</v>
      </c>
      <c r="D7" s="56" t="s">
        <v>41</v>
      </c>
      <c r="E7" s="58">
        <v>2E-3</v>
      </c>
      <c r="F7" s="15"/>
      <c r="G7" s="59">
        <f t="shared" si="0"/>
        <v>0</v>
      </c>
    </row>
    <row r="8" spans="1:7" ht="25.2" customHeight="1" x14ac:dyDescent="0.3">
      <c r="A8" s="55" t="s">
        <v>33</v>
      </c>
      <c r="B8" s="56" t="s">
        <v>9</v>
      </c>
      <c r="C8" s="57" t="s">
        <v>37</v>
      </c>
      <c r="D8" s="56" t="s">
        <v>42</v>
      </c>
      <c r="E8" s="60">
        <v>0.02</v>
      </c>
      <c r="F8" s="15"/>
      <c r="G8" s="59">
        <f t="shared" si="0"/>
        <v>0</v>
      </c>
    </row>
    <row r="9" spans="1:7" ht="24.45" customHeight="1" x14ac:dyDescent="0.3">
      <c r="A9" s="55" t="s">
        <v>39</v>
      </c>
      <c r="B9" s="56" t="s">
        <v>43</v>
      </c>
      <c r="C9" s="57" t="s">
        <v>40</v>
      </c>
      <c r="D9" s="56" t="s">
        <v>44</v>
      </c>
      <c r="E9" s="58">
        <v>2E-3</v>
      </c>
      <c r="F9" s="15"/>
      <c r="G9" s="59">
        <f t="shared" si="0"/>
        <v>0</v>
      </c>
    </row>
    <row r="10" spans="1:7" ht="25.2" customHeight="1" x14ac:dyDescent="0.3">
      <c r="A10" s="55" t="s">
        <v>36</v>
      </c>
      <c r="B10" s="56" t="s">
        <v>43</v>
      </c>
      <c r="C10" s="57" t="s">
        <v>37</v>
      </c>
      <c r="D10" s="56" t="s">
        <v>45</v>
      </c>
      <c r="E10" s="60">
        <v>0.02</v>
      </c>
      <c r="F10" s="15"/>
      <c r="G10" s="59">
        <f t="shared" si="0"/>
        <v>0</v>
      </c>
    </row>
    <row r="11" spans="1:7" ht="24.45" customHeight="1" x14ac:dyDescent="0.3">
      <c r="A11" s="55" t="s">
        <v>46</v>
      </c>
      <c r="B11" s="56" t="s">
        <v>6</v>
      </c>
      <c r="C11" s="57" t="s">
        <v>40</v>
      </c>
      <c r="D11" s="56" t="s">
        <v>47</v>
      </c>
      <c r="E11" s="58">
        <v>2E-3</v>
      </c>
      <c r="F11" s="15"/>
      <c r="G11" s="59">
        <f t="shared" si="0"/>
        <v>0</v>
      </c>
    </row>
    <row r="12" spans="1:7" ht="25.2" customHeight="1" x14ac:dyDescent="0.3">
      <c r="A12" s="55" t="s">
        <v>48</v>
      </c>
      <c r="B12" s="56" t="s">
        <v>6</v>
      </c>
      <c r="C12" s="57" t="s">
        <v>37</v>
      </c>
      <c r="D12" s="56" t="s">
        <v>49</v>
      </c>
      <c r="E12" s="58">
        <v>2E-3</v>
      </c>
      <c r="F12" s="15"/>
      <c r="G12" s="59">
        <f t="shared" si="0"/>
        <v>0</v>
      </c>
    </row>
    <row r="13" spans="1:7" ht="24.45" customHeight="1" x14ac:dyDescent="0.3">
      <c r="A13" s="55" t="s">
        <v>50</v>
      </c>
      <c r="B13" s="56" t="s">
        <v>9</v>
      </c>
      <c r="C13" s="57" t="s">
        <v>40</v>
      </c>
      <c r="D13" s="56" t="s">
        <v>51</v>
      </c>
      <c r="E13" s="58">
        <v>2E-3</v>
      </c>
      <c r="F13" s="15"/>
      <c r="G13" s="59">
        <f t="shared" si="0"/>
        <v>0</v>
      </c>
    </row>
    <row r="14" spans="1:7" ht="25.2" customHeight="1" x14ac:dyDescent="0.3">
      <c r="A14" s="55" t="s">
        <v>52</v>
      </c>
      <c r="B14" s="56" t="s">
        <v>9</v>
      </c>
      <c r="C14" s="57" t="s">
        <v>37</v>
      </c>
      <c r="D14" s="56" t="s">
        <v>53</v>
      </c>
      <c r="E14" s="58">
        <v>2E-3</v>
      </c>
      <c r="F14" s="15"/>
      <c r="G14" s="59">
        <f t="shared" si="0"/>
        <v>0</v>
      </c>
    </row>
    <row r="15" spans="1:7" ht="24.45" customHeight="1" x14ac:dyDescent="0.3">
      <c r="A15" s="55" t="s">
        <v>54</v>
      </c>
      <c r="B15" s="56" t="s">
        <v>43</v>
      </c>
      <c r="C15" s="57" t="s">
        <v>40</v>
      </c>
      <c r="D15" s="56" t="s">
        <v>55</v>
      </c>
      <c r="E15" s="58">
        <v>2E-3</v>
      </c>
      <c r="F15" s="15"/>
      <c r="G15" s="59">
        <f t="shared" si="0"/>
        <v>0</v>
      </c>
    </row>
    <row r="16" spans="1:7" ht="25.2" customHeight="1" x14ac:dyDescent="0.3">
      <c r="A16" s="55" t="s">
        <v>56</v>
      </c>
      <c r="B16" s="56" t="s">
        <v>43</v>
      </c>
      <c r="C16" s="57" t="s">
        <v>37</v>
      </c>
      <c r="D16" s="56" t="s">
        <v>57</v>
      </c>
      <c r="E16" s="58">
        <v>2E-3</v>
      </c>
      <c r="F16" s="15"/>
      <c r="G16" s="59">
        <f t="shared" si="0"/>
        <v>0</v>
      </c>
    </row>
    <row r="17" spans="1:7" ht="24.45" customHeight="1" x14ac:dyDescent="0.3">
      <c r="A17" s="55" t="s">
        <v>58</v>
      </c>
      <c r="B17" s="56" t="s">
        <v>6</v>
      </c>
      <c r="C17" s="57" t="s">
        <v>40</v>
      </c>
      <c r="D17" s="56" t="s">
        <v>59</v>
      </c>
      <c r="E17" s="58">
        <v>2E-3</v>
      </c>
      <c r="F17" s="15"/>
      <c r="G17" s="59">
        <f t="shared" si="0"/>
        <v>0</v>
      </c>
    </row>
    <row r="18" spans="1:7" ht="25.2" customHeight="1" x14ac:dyDescent="0.3">
      <c r="A18" s="55" t="s">
        <v>60</v>
      </c>
      <c r="B18" s="56" t="s">
        <v>6</v>
      </c>
      <c r="C18" s="57" t="s">
        <v>37</v>
      </c>
      <c r="D18" s="56" t="s">
        <v>61</v>
      </c>
      <c r="E18" s="58">
        <v>2E-3</v>
      </c>
      <c r="F18" s="15"/>
      <c r="G18" s="59">
        <f t="shared" si="0"/>
        <v>0</v>
      </c>
    </row>
    <row r="19" spans="1:7" ht="24.45" customHeight="1" x14ac:dyDescent="0.3">
      <c r="A19" s="55" t="s">
        <v>62</v>
      </c>
      <c r="B19" s="56" t="s">
        <v>9</v>
      </c>
      <c r="C19" s="57" t="s">
        <v>40</v>
      </c>
      <c r="D19" s="56" t="s">
        <v>63</v>
      </c>
      <c r="E19" s="60">
        <v>0.01</v>
      </c>
      <c r="F19" s="15"/>
      <c r="G19" s="59">
        <f t="shared" si="0"/>
        <v>0</v>
      </c>
    </row>
    <row r="20" spans="1:7" ht="25.2" customHeight="1" x14ac:dyDescent="0.3">
      <c r="A20" s="55" t="s">
        <v>62</v>
      </c>
      <c r="B20" s="56" t="s">
        <v>9</v>
      </c>
      <c r="C20" s="57" t="s">
        <v>37</v>
      </c>
      <c r="D20" s="56" t="s">
        <v>64</v>
      </c>
      <c r="E20" s="60">
        <v>0.02</v>
      </c>
      <c r="F20" s="15"/>
      <c r="G20" s="59">
        <f t="shared" si="0"/>
        <v>0</v>
      </c>
    </row>
    <row r="21" spans="1:7" ht="24.45" customHeight="1" x14ac:dyDescent="0.3">
      <c r="A21" s="55" t="s">
        <v>60</v>
      </c>
      <c r="B21" s="56" t="s">
        <v>43</v>
      </c>
      <c r="C21" s="57" t="s">
        <v>40</v>
      </c>
      <c r="D21" s="56" t="s">
        <v>65</v>
      </c>
      <c r="E21" s="58">
        <v>2E-3</v>
      </c>
      <c r="F21" s="15"/>
      <c r="G21" s="59">
        <f t="shared" si="0"/>
        <v>0</v>
      </c>
    </row>
    <row r="22" spans="1:7" ht="25.2" customHeight="1" x14ac:dyDescent="0.3">
      <c r="A22" s="55" t="s">
        <v>66</v>
      </c>
      <c r="B22" s="56" t="s">
        <v>43</v>
      </c>
      <c r="C22" s="57" t="s">
        <v>37</v>
      </c>
      <c r="D22" s="56" t="s">
        <v>67</v>
      </c>
      <c r="E22" s="60">
        <v>0.02</v>
      </c>
      <c r="F22" s="15"/>
      <c r="G22" s="59">
        <f t="shared" si="0"/>
        <v>0</v>
      </c>
    </row>
    <row r="23" spans="1:7" ht="24.45" customHeight="1" x14ac:dyDescent="0.3">
      <c r="A23" s="55" t="s">
        <v>68</v>
      </c>
      <c r="B23" s="56" t="s">
        <v>6</v>
      </c>
      <c r="C23" s="57" t="s">
        <v>40</v>
      </c>
      <c r="D23" s="56" t="s">
        <v>69</v>
      </c>
      <c r="E23" s="58">
        <v>2E-3</v>
      </c>
      <c r="F23" s="15"/>
      <c r="G23" s="59">
        <f t="shared" si="0"/>
        <v>0</v>
      </c>
    </row>
    <row r="24" spans="1:7" ht="25.2" customHeight="1" x14ac:dyDescent="0.3">
      <c r="A24" s="55" t="s">
        <v>70</v>
      </c>
      <c r="B24" s="56" t="s">
        <v>6</v>
      </c>
      <c r="C24" s="57" t="s">
        <v>71</v>
      </c>
      <c r="D24" s="56" t="s">
        <v>72</v>
      </c>
      <c r="E24" s="58">
        <v>2E-3</v>
      </c>
      <c r="F24" s="15"/>
      <c r="G24" s="59">
        <f t="shared" si="0"/>
        <v>0</v>
      </c>
    </row>
    <row r="25" spans="1:7" ht="24.45" customHeight="1" x14ac:dyDescent="0.3">
      <c r="A25" s="55" t="s">
        <v>73</v>
      </c>
      <c r="B25" s="56" t="s">
        <v>9</v>
      </c>
      <c r="C25" s="57" t="s">
        <v>40</v>
      </c>
      <c r="D25" s="56" t="s">
        <v>74</v>
      </c>
      <c r="E25" s="58">
        <v>2E-3</v>
      </c>
      <c r="F25" s="15"/>
      <c r="G25" s="59">
        <f t="shared" si="0"/>
        <v>0</v>
      </c>
    </row>
    <row r="26" spans="1:7" ht="25.2" customHeight="1" x14ac:dyDescent="0.3">
      <c r="A26" s="55" t="s">
        <v>70</v>
      </c>
      <c r="B26" s="56" t="s">
        <v>9</v>
      </c>
      <c r="C26" s="57" t="s">
        <v>71</v>
      </c>
      <c r="D26" s="56" t="s">
        <v>75</v>
      </c>
      <c r="E26" s="58">
        <v>2E-3</v>
      </c>
      <c r="F26" s="15"/>
      <c r="G26" s="59">
        <f t="shared" si="0"/>
        <v>0</v>
      </c>
    </row>
    <row r="27" spans="1:7" ht="24.45" customHeight="1" x14ac:dyDescent="0.3">
      <c r="A27" s="55" t="s">
        <v>70</v>
      </c>
      <c r="B27" s="56" t="s">
        <v>43</v>
      </c>
      <c r="C27" s="57" t="s">
        <v>40</v>
      </c>
      <c r="D27" s="56" t="s">
        <v>76</v>
      </c>
      <c r="E27" s="58">
        <v>2E-3</v>
      </c>
      <c r="F27" s="15"/>
      <c r="G27" s="59">
        <f t="shared" si="0"/>
        <v>0</v>
      </c>
    </row>
    <row r="28" spans="1:7" ht="25.2" customHeight="1" x14ac:dyDescent="0.3">
      <c r="A28" s="55" t="s">
        <v>77</v>
      </c>
      <c r="B28" s="56" t="s">
        <v>43</v>
      </c>
      <c r="C28" s="57" t="s">
        <v>71</v>
      </c>
      <c r="D28" s="56" t="s">
        <v>78</v>
      </c>
      <c r="E28" s="60">
        <v>0.04</v>
      </c>
      <c r="F28" s="15"/>
      <c r="G28" s="59">
        <f t="shared" si="0"/>
        <v>0</v>
      </c>
    </row>
    <row r="29" spans="1:7" ht="10.199999999999999" customHeight="1" x14ac:dyDescent="0.3">
      <c r="A29" s="31"/>
      <c r="B29" s="31"/>
      <c r="C29" s="61"/>
      <c r="D29" s="31"/>
      <c r="E29" s="31"/>
      <c r="F29" s="31"/>
      <c r="G29" s="31"/>
    </row>
    <row r="30" spans="1:7" ht="19.95" customHeight="1" x14ac:dyDescent="0.3">
      <c r="A30" s="107" t="s">
        <v>0</v>
      </c>
      <c r="B30" s="109" t="s">
        <v>308</v>
      </c>
      <c r="C30" s="109" t="s">
        <v>1</v>
      </c>
      <c r="D30" s="109" t="s">
        <v>2</v>
      </c>
      <c r="E30" s="111" t="s">
        <v>3</v>
      </c>
      <c r="F30" s="20" t="s">
        <v>4</v>
      </c>
      <c r="G30" s="21" t="s">
        <v>268</v>
      </c>
    </row>
    <row r="31" spans="1:7" ht="19.95" customHeight="1" thickBot="1" x14ac:dyDescent="0.35">
      <c r="A31" s="108"/>
      <c r="B31" s="110"/>
      <c r="C31" s="110"/>
      <c r="D31" s="110"/>
      <c r="E31" s="112"/>
      <c r="F31" s="22" t="s">
        <v>289</v>
      </c>
      <c r="G31" s="23" t="s">
        <v>290</v>
      </c>
    </row>
    <row r="32" spans="1:7" ht="25.2" customHeight="1" x14ac:dyDescent="0.3">
      <c r="A32" s="55" t="s">
        <v>36</v>
      </c>
      <c r="B32" s="56" t="s">
        <v>6</v>
      </c>
      <c r="C32" s="57" t="s">
        <v>79</v>
      </c>
      <c r="D32" s="56" t="s">
        <v>310</v>
      </c>
      <c r="E32" s="58">
        <v>2E-3</v>
      </c>
      <c r="F32" s="15"/>
      <c r="G32" s="59">
        <f t="shared" ref="G32:G33" si="1">SUM(E32*F32)</f>
        <v>0</v>
      </c>
    </row>
    <row r="33" spans="1:7" ht="25.2" customHeight="1" x14ac:dyDescent="0.3">
      <c r="A33" s="55" t="s">
        <v>80</v>
      </c>
      <c r="B33" s="56" t="s">
        <v>6</v>
      </c>
      <c r="C33" s="57" t="s">
        <v>81</v>
      </c>
      <c r="D33" s="56" t="s">
        <v>82</v>
      </c>
      <c r="E33" s="58">
        <v>2E-3</v>
      </c>
      <c r="F33" s="15"/>
      <c r="G33" s="59">
        <f t="shared" si="1"/>
        <v>0</v>
      </c>
    </row>
    <row r="34" spans="1:7" ht="25.2" customHeight="1" x14ac:dyDescent="0.3">
      <c r="A34" s="55" t="s">
        <v>80</v>
      </c>
      <c r="B34" s="56" t="s">
        <v>9</v>
      </c>
      <c r="C34" s="57" t="s">
        <v>79</v>
      </c>
      <c r="D34" s="56" t="s">
        <v>83</v>
      </c>
      <c r="E34" s="58">
        <v>2E-3</v>
      </c>
      <c r="F34" s="15"/>
      <c r="G34" s="59">
        <f t="shared" ref="G34:G55" si="2">SUM(E34*F34)</f>
        <v>0</v>
      </c>
    </row>
    <row r="35" spans="1:7" ht="25.2" customHeight="1" x14ac:dyDescent="0.3">
      <c r="A35" s="55" t="s">
        <v>84</v>
      </c>
      <c r="B35" s="56" t="s">
        <v>9</v>
      </c>
      <c r="C35" s="57" t="s">
        <v>81</v>
      </c>
      <c r="D35" s="56" t="s">
        <v>85</v>
      </c>
      <c r="E35" s="58">
        <v>4.0000000000000001E-3</v>
      </c>
      <c r="F35" s="15"/>
      <c r="G35" s="59">
        <f t="shared" si="2"/>
        <v>0</v>
      </c>
    </row>
    <row r="36" spans="1:7" ht="25.2" customHeight="1" x14ac:dyDescent="0.3">
      <c r="A36" s="55" t="s">
        <v>86</v>
      </c>
      <c r="B36" s="56" t="s">
        <v>43</v>
      </c>
      <c r="C36" s="57" t="s">
        <v>79</v>
      </c>
      <c r="D36" s="56" t="s">
        <v>87</v>
      </c>
      <c r="E36" s="58">
        <v>2E-3</v>
      </c>
      <c r="F36" s="15"/>
      <c r="G36" s="59">
        <f t="shared" si="2"/>
        <v>0</v>
      </c>
    </row>
    <row r="37" spans="1:7" ht="25.2" customHeight="1" x14ac:dyDescent="0.3">
      <c r="A37" s="55" t="s">
        <v>86</v>
      </c>
      <c r="B37" s="56" t="s">
        <v>43</v>
      </c>
      <c r="C37" s="57" t="s">
        <v>88</v>
      </c>
      <c r="D37" s="56" t="s">
        <v>89</v>
      </c>
      <c r="E37" s="58">
        <v>4.0000000000000001E-3</v>
      </c>
      <c r="F37" s="15"/>
      <c r="G37" s="59">
        <f t="shared" si="2"/>
        <v>0</v>
      </c>
    </row>
    <row r="38" spans="1:7" ht="25.2" customHeight="1" x14ac:dyDescent="0.3">
      <c r="A38" s="55" t="s">
        <v>90</v>
      </c>
      <c r="B38" s="56" t="s">
        <v>6</v>
      </c>
      <c r="C38" s="57" t="s">
        <v>79</v>
      </c>
      <c r="D38" s="56" t="s">
        <v>91</v>
      </c>
      <c r="E38" s="58">
        <v>2E-3</v>
      </c>
      <c r="F38" s="15"/>
      <c r="G38" s="59">
        <f t="shared" si="2"/>
        <v>0</v>
      </c>
    </row>
    <row r="39" spans="1:7" ht="25.2" customHeight="1" x14ac:dyDescent="0.3">
      <c r="A39" s="55" t="s">
        <v>90</v>
      </c>
      <c r="B39" s="56" t="s">
        <v>6</v>
      </c>
      <c r="C39" s="57" t="s">
        <v>92</v>
      </c>
      <c r="D39" s="56" t="s">
        <v>93</v>
      </c>
      <c r="E39" s="58">
        <v>2E-3</v>
      </c>
      <c r="F39" s="15"/>
      <c r="G39" s="59">
        <f t="shared" si="2"/>
        <v>0</v>
      </c>
    </row>
    <row r="40" spans="1:7" ht="25.2" customHeight="1" x14ac:dyDescent="0.3">
      <c r="A40" s="55" t="s">
        <v>94</v>
      </c>
      <c r="B40" s="56" t="s">
        <v>9</v>
      </c>
      <c r="C40" s="57" t="s">
        <v>79</v>
      </c>
      <c r="D40" s="56" t="s">
        <v>95</v>
      </c>
      <c r="E40" s="58">
        <v>2E-3</v>
      </c>
      <c r="F40" s="15"/>
      <c r="G40" s="59">
        <f t="shared" si="2"/>
        <v>0</v>
      </c>
    </row>
    <row r="41" spans="1:7" ht="25.2" customHeight="1" x14ac:dyDescent="0.3">
      <c r="A41" s="55" t="s">
        <v>96</v>
      </c>
      <c r="B41" s="56" t="s">
        <v>9</v>
      </c>
      <c r="C41" s="57" t="s">
        <v>92</v>
      </c>
      <c r="D41" s="56" t="s">
        <v>97</v>
      </c>
      <c r="E41" s="60">
        <v>0.03</v>
      </c>
      <c r="F41" s="15"/>
      <c r="G41" s="59">
        <f t="shared" si="2"/>
        <v>0</v>
      </c>
    </row>
    <row r="42" spans="1:7" ht="25.2" customHeight="1" x14ac:dyDescent="0.3">
      <c r="A42" s="55" t="s">
        <v>98</v>
      </c>
      <c r="B42" s="56" t="s">
        <v>43</v>
      </c>
      <c r="C42" s="57" t="s">
        <v>79</v>
      </c>
      <c r="D42" s="56" t="s">
        <v>99</v>
      </c>
      <c r="E42" s="58">
        <v>2E-3</v>
      </c>
      <c r="F42" s="15"/>
      <c r="G42" s="59">
        <f t="shared" si="2"/>
        <v>0</v>
      </c>
    </row>
    <row r="43" spans="1:7" ht="25.2" customHeight="1" x14ac:dyDescent="0.3">
      <c r="A43" s="55" t="s">
        <v>94</v>
      </c>
      <c r="B43" s="56" t="s">
        <v>43</v>
      </c>
      <c r="C43" s="57" t="s">
        <v>92</v>
      </c>
      <c r="D43" s="56" t="s">
        <v>100</v>
      </c>
      <c r="E43" s="58">
        <v>4.0000000000000001E-3</v>
      </c>
      <c r="F43" s="15"/>
      <c r="G43" s="59">
        <f t="shared" si="2"/>
        <v>0</v>
      </c>
    </row>
    <row r="44" spans="1:7" ht="25.2" customHeight="1" x14ac:dyDescent="0.3">
      <c r="A44" s="55" t="s">
        <v>101</v>
      </c>
      <c r="B44" s="56" t="s">
        <v>6</v>
      </c>
      <c r="C44" s="57" t="s">
        <v>79</v>
      </c>
      <c r="D44" s="56" t="s">
        <v>102</v>
      </c>
      <c r="E44" s="58">
        <v>2E-3</v>
      </c>
      <c r="F44" s="15"/>
      <c r="G44" s="59">
        <f t="shared" si="2"/>
        <v>0</v>
      </c>
    </row>
    <row r="45" spans="1:7" ht="25.2" customHeight="1" x14ac:dyDescent="0.3">
      <c r="A45" s="55" t="s">
        <v>58</v>
      </c>
      <c r="B45" s="56" t="s">
        <v>6</v>
      </c>
      <c r="C45" s="57" t="s">
        <v>92</v>
      </c>
      <c r="D45" s="56" t="s">
        <v>103</v>
      </c>
      <c r="E45" s="58">
        <v>2E-3</v>
      </c>
      <c r="F45" s="15"/>
      <c r="G45" s="59">
        <f t="shared" si="2"/>
        <v>0</v>
      </c>
    </row>
    <row r="46" spans="1:7" ht="25.2" customHeight="1" x14ac:dyDescent="0.3">
      <c r="A46" s="55" t="s">
        <v>58</v>
      </c>
      <c r="B46" s="56" t="s">
        <v>9</v>
      </c>
      <c r="C46" s="57" t="s">
        <v>79</v>
      </c>
      <c r="D46" s="56" t="s">
        <v>104</v>
      </c>
      <c r="E46" s="58">
        <v>2E-3</v>
      </c>
      <c r="F46" s="15"/>
      <c r="G46" s="59">
        <f t="shared" si="2"/>
        <v>0</v>
      </c>
    </row>
    <row r="47" spans="1:7" ht="25.2" customHeight="1" x14ac:dyDescent="0.3">
      <c r="A47" s="55" t="s">
        <v>58</v>
      </c>
      <c r="B47" s="56" t="s">
        <v>9</v>
      </c>
      <c r="C47" s="57" t="s">
        <v>92</v>
      </c>
      <c r="D47" s="56" t="s">
        <v>105</v>
      </c>
      <c r="E47" s="58">
        <v>2E-3</v>
      </c>
      <c r="F47" s="15"/>
      <c r="G47" s="59">
        <f t="shared" si="2"/>
        <v>0</v>
      </c>
    </row>
    <row r="48" spans="1:7" ht="25.2" customHeight="1" x14ac:dyDescent="0.3">
      <c r="A48" s="55" t="s">
        <v>58</v>
      </c>
      <c r="B48" s="56" t="s">
        <v>43</v>
      </c>
      <c r="C48" s="57" t="s">
        <v>79</v>
      </c>
      <c r="D48" s="56" t="s">
        <v>106</v>
      </c>
      <c r="E48" s="58">
        <v>2E-3</v>
      </c>
      <c r="F48" s="15"/>
      <c r="G48" s="59">
        <f t="shared" si="2"/>
        <v>0</v>
      </c>
    </row>
    <row r="49" spans="1:7" ht="25.2" customHeight="1" x14ac:dyDescent="0.3">
      <c r="A49" s="55" t="s">
        <v>107</v>
      </c>
      <c r="B49" s="56" t="s">
        <v>43</v>
      </c>
      <c r="C49" s="57" t="s">
        <v>92</v>
      </c>
      <c r="D49" s="56" t="s">
        <v>108</v>
      </c>
      <c r="E49" s="58">
        <v>2E-3</v>
      </c>
      <c r="F49" s="15"/>
      <c r="G49" s="59">
        <f t="shared" si="2"/>
        <v>0</v>
      </c>
    </row>
    <row r="50" spans="1:7" ht="25.2" customHeight="1" x14ac:dyDescent="0.3">
      <c r="A50" s="55" t="s">
        <v>109</v>
      </c>
      <c r="B50" s="56" t="s">
        <v>6</v>
      </c>
      <c r="C50" s="57" t="s">
        <v>79</v>
      </c>
      <c r="D50" s="56" t="s">
        <v>110</v>
      </c>
      <c r="E50" s="58">
        <v>2E-3</v>
      </c>
      <c r="F50" s="15"/>
      <c r="G50" s="59">
        <f t="shared" si="2"/>
        <v>0</v>
      </c>
    </row>
    <row r="51" spans="1:7" ht="25.2" customHeight="1" x14ac:dyDescent="0.3">
      <c r="A51" s="55" t="s">
        <v>111</v>
      </c>
      <c r="B51" s="56" t="s">
        <v>6</v>
      </c>
      <c r="C51" s="57" t="s">
        <v>92</v>
      </c>
      <c r="D51" s="56" t="s">
        <v>112</v>
      </c>
      <c r="E51" s="58">
        <v>2E-3</v>
      </c>
      <c r="F51" s="15"/>
      <c r="G51" s="59">
        <f t="shared" si="2"/>
        <v>0</v>
      </c>
    </row>
    <row r="52" spans="1:7" ht="25.2" customHeight="1" x14ac:dyDescent="0.3">
      <c r="A52" s="55" t="s">
        <v>109</v>
      </c>
      <c r="B52" s="56" t="s">
        <v>9</v>
      </c>
      <c r="C52" s="57" t="s">
        <v>79</v>
      </c>
      <c r="D52" s="56" t="s">
        <v>113</v>
      </c>
      <c r="E52" s="58">
        <v>2E-3</v>
      </c>
      <c r="F52" s="15"/>
      <c r="G52" s="59">
        <f t="shared" si="2"/>
        <v>0</v>
      </c>
    </row>
    <row r="53" spans="1:7" ht="25.2" customHeight="1" x14ac:dyDescent="0.3">
      <c r="A53" s="55" t="s">
        <v>111</v>
      </c>
      <c r="B53" s="56" t="s">
        <v>9</v>
      </c>
      <c r="C53" s="57" t="s">
        <v>92</v>
      </c>
      <c r="D53" s="56" t="s">
        <v>114</v>
      </c>
      <c r="E53" s="58">
        <v>4.0000000000000001E-3</v>
      </c>
      <c r="F53" s="15"/>
      <c r="G53" s="59">
        <f t="shared" si="2"/>
        <v>0</v>
      </c>
    </row>
    <row r="54" spans="1:7" ht="25.2" customHeight="1" x14ac:dyDescent="0.3">
      <c r="A54" s="55" t="s">
        <v>111</v>
      </c>
      <c r="B54" s="56" t="s">
        <v>43</v>
      </c>
      <c r="C54" s="57" t="s">
        <v>79</v>
      </c>
      <c r="D54" s="56" t="s">
        <v>115</v>
      </c>
      <c r="E54" s="58">
        <v>2E-3</v>
      </c>
      <c r="F54" s="15"/>
      <c r="G54" s="59">
        <f t="shared" si="2"/>
        <v>0</v>
      </c>
    </row>
    <row r="55" spans="1:7" ht="25.2" customHeight="1" x14ac:dyDescent="0.3">
      <c r="A55" s="55" t="s">
        <v>111</v>
      </c>
      <c r="B55" s="56" t="s">
        <v>43</v>
      </c>
      <c r="C55" s="57" t="s">
        <v>92</v>
      </c>
      <c r="D55" s="56" t="s">
        <v>116</v>
      </c>
      <c r="E55" s="58">
        <v>2E-3</v>
      </c>
      <c r="F55" s="15"/>
      <c r="G55" s="59">
        <f t="shared" si="2"/>
        <v>0</v>
      </c>
    </row>
    <row r="56" spans="1:7" ht="10.95" customHeight="1" x14ac:dyDescent="0.3">
      <c r="A56" s="33"/>
      <c r="B56" s="34"/>
      <c r="C56" s="34"/>
      <c r="D56" s="34"/>
      <c r="E56" s="62"/>
      <c r="F56" s="36"/>
      <c r="G56" s="37"/>
    </row>
    <row r="57" spans="1:7" s="7" customFormat="1" ht="16.2" thickBot="1" x14ac:dyDescent="0.35">
      <c r="A57" s="96" t="s">
        <v>296</v>
      </c>
      <c r="B57" s="96"/>
      <c r="C57" s="96"/>
      <c r="D57" s="38"/>
      <c r="E57" s="38"/>
      <c r="F57" s="39">
        <f>SUM(G5:G55)</f>
        <v>0</v>
      </c>
      <c r="G57" s="40"/>
    </row>
    <row r="58" spans="1:7" ht="15" thickTop="1" x14ac:dyDescent="0.3"/>
  </sheetData>
  <sheetProtection password="F2BC" sheet="1" objects="1" scenarios="1" selectLockedCells="1"/>
  <mergeCells count="14">
    <mergeCell ref="A1:B1"/>
    <mergeCell ref="C1:G1"/>
    <mergeCell ref="A57:C57"/>
    <mergeCell ref="A30:A31"/>
    <mergeCell ref="B30:B31"/>
    <mergeCell ref="C30:C31"/>
    <mergeCell ref="D30:D31"/>
    <mergeCell ref="E30:E31"/>
    <mergeCell ref="A2:G2"/>
    <mergeCell ref="A3:A4"/>
    <mergeCell ref="B3:B4"/>
    <mergeCell ref="C3:C4"/>
    <mergeCell ref="D3:D4"/>
    <mergeCell ref="E3:E4"/>
  </mergeCells>
  <pageMargins left="0.7" right="0.7" top="0.75" bottom="0.75" header="0.3" footer="0.55000000000000004"/>
  <pageSetup orientation="portrait" r:id="rId1"/>
  <headerFooter>
    <oddHeader>&amp;C&amp;"Arial,Bold"&amp;12MAINTENANCE DISTRICT 4 (SOUTH AREA)
&amp;"Arial,Regular"SERVICE 3 - REMOVE BROADLEAF AND EVERGREEN TREES&amp;R&amp;"Arial,Bold"PW-2.4</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view="pageLayout" zoomScaleNormal="100" workbookViewId="0">
      <selection activeCell="C1" sqref="C1:G1"/>
    </sheetView>
  </sheetViews>
  <sheetFormatPr defaultRowHeight="14.4" x14ac:dyDescent="0.3"/>
  <cols>
    <col min="1" max="1" width="9.6640625" customWidth="1"/>
    <col min="2" max="2" width="9.88671875" customWidth="1"/>
    <col min="3" max="3" width="21.5546875" customWidth="1"/>
    <col min="4" max="5" width="8.6640625" customWidth="1"/>
    <col min="6" max="6" width="10.5546875" customWidth="1"/>
    <col min="7" max="7" width="18.6640625" customWidth="1"/>
  </cols>
  <sheetData>
    <row r="1" spans="1:7" ht="15" thickBot="1" x14ac:dyDescent="0.35">
      <c r="A1" s="116" t="s">
        <v>311</v>
      </c>
      <c r="B1" s="116"/>
      <c r="C1" s="117"/>
      <c r="D1" s="117"/>
      <c r="E1" s="117"/>
      <c r="F1" s="117"/>
      <c r="G1" s="117"/>
    </row>
    <row r="2" spans="1:7" ht="10.8" customHeight="1" x14ac:dyDescent="0.3">
      <c r="A2" s="115"/>
      <c r="B2" s="115"/>
      <c r="C2" s="115"/>
      <c r="D2" s="115"/>
      <c r="E2" s="115"/>
      <c r="F2" s="115"/>
      <c r="G2" s="115"/>
    </row>
    <row r="3" spans="1:7" ht="19.95" customHeight="1" x14ac:dyDescent="0.3">
      <c r="A3" s="107" t="s">
        <v>0</v>
      </c>
      <c r="B3" s="109" t="s">
        <v>307</v>
      </c>
      <c r="C3" s="109" t="s">
        <v>1</v>
      </c>
      <c r="D3" s="109" t="s">
        <v>2</v>
      </c>
      <c r="E3" s="125" t="s">
        <v>3</v>
      </c>
      <c r="F3" s="20" t="s">
        <v>4</v>
      </c>
      <c r="G3" s="21" t="s">
        <v>268</v>
      </c>
    </row>
    <row r="4" spans="1:7" ht="19.95" customHeight="1" thickBot="1" x14ac:dyDescent="0.35">
      <c r="A4" s="108"/>
      <c r="B4" s="110"/>
      <c r="C4" s="110"/>
      <c r="D4" s="110"/>
      <c r="E4" s="126"/>
      <c r="F4" s="63" t="s">
        <v>289</v>
      </c>
      <c r="G4" s="64" t="s">
        <v>290</v>
      </c>
    </row>
    <row r="5" spans="1:7" ht="25.35" customHeight="1" x14ac:dyDescent="0.3">
      <c r="A5" s="24" t="s">
        <v>117</v>
      </c>
      <c r="B5" s="65" t="s">
        <v>118</v>
      </c>
      <c r="C5" s="66" t="s">
        <v>40</v>
      </c>
      <c r="D5" s="65" t="s">
        <v>119</v>
      </c>
      <c r="E5" s="67">
        <v>4.1999999999999997E-3</v>
      </c>
      <c r="F5" s="16"/>
      <c r="G5" s="68">
        <f>SUM(E5*F5)</f>
        <v>0</v>
      </c>
    </row>
    <row r="6" spans="1:7" ht="25.35" customHeight="1" x14ac:dyDescent="0.3">
      <c r="A6" s="69" t="s">
        <v>120</v>
      </c>
      <c r="B6" s="56" t="s">
        <v>118</v>
      </c>
      <c r="C6" s="57" t="s">
        <v>71</v>
      </c>
      <c r="D6" s="56" t="s">
        <v>121</v>
      </c>
      <c r="E6" s="67">
        <v>4.1999999999999997E-3</v>
      </c>
      <c r="F6" s="15"/>
      <c r="G6" s="59">
        <f>SUM(E6*F6)</f>
        <v>0</v>
      </c>
    </row>
    <row r="7" spans="1:7" ht="25.35" customHeight="1" x14ac:dyDescent="0.3">
      <c r="A7" s="69" t="s">
        <v>122</v>
      </c>
      <c r="B7" s="56" t="s">
        <v>123</v>
      </c>
      <c r="C7" s="57" t="s">
        <v>40</v>
      </c>
      <c r="D7" s="56" t="s">
        <v>124</v>
      </c>
      <c r="E7" s="67">
        <v>4.1999999999999997E-3</v>
      </c>
      <c r="F7" s="15"/>
      <c r="G7" s="59">
        <f t="shared" ref="G7:G27" si="0">SUM(E7*F7)</f>
        <v>0</v>
      </c>
    </row>
    <row r="8" spans="1:7" ht="25.35" customHeight="1" x14ac:dyDescent="0.3">
      <c r="A8" s="69" t="s">
        <v>125</v>
      </c>
      <c r="B8" s="56" t="s">
        <v>123</v>
      </c>
      <c r="C8" s="57" t="s">
        <v>71</v>
      </c>
      <c r="D8" s="56" t="s">
        <v>126</v>
      </c>
      <c r="E8" s="67">
        <v>4.1999999999999997E-3</v>
      </c>
      <c r="F8" s="15"/>
      <c r="G8" s="59">
        <f t="shared" si="0"/>
        <v>0</v>
      </c>
    </row>
    <row r="9" spans="1:7" ht="25.35" customHeight="1" x14ac:dyDescent="0.3">
      <c r="A9" s="69" t="s">
        <v>120</v>
      </c>
      <c r="B9" s="56" t="s">
        <v>28</v>
      </c>
      <c r="C9" s="57" t="s">
        <v>40</v>
      </c>
      <c r="D9" s="56" t="s">
        <v>127</v>
      </c>
      <c r="E9" s="67">
        <v>4.1999999999999997E-3</v>
      </c>
      <c r="F9" s="15"/>
      <c r="G9" s="59">
        <f t="shared" si="0"/>
        <v>0</v>
      </c>
    </row>
    <row r="10" spans="1:7" ht="25.35" customHeight="1" x14ac:dyDescent="0.3">
      <c r="A10" s="69" t="s">
        <v>122</v>
      </c>
      <c r="B10" s="56" t="s">
        <v>28</v>
      </c>
      <c r="C10" s="57" t="s">
        <v>71</v>
      </c>
      <c r="D10" s="56" t="s">
        <v>128</v>
      </c>
      <c r="E10" s="67">
        <v>4.1999999999999997E-3</v>
      </c>
      <c r="F10" s="15"/>
      <c r="G10" s="59">
        <f t="shared" si="0"/>
        <v>0</v>
      </c>
    </row>
    <row r="11" spans="1:7" ht="25.35" customHeight="1" x14ac:dyDescent="0.3">
      <c r="A11" s="69" t="s">
        <v>129</v>
      </c>
      <c r="B11" s="56" t="s">
        <v>118</v>
      </c>
      <c r="C11" s="57" t="s">
        <v>40</v>
      </c>
      <c r="D11" s="56" t="s">
        <v>130</v>
      </c>
      <c r="E11" s="58">
        <v>4.0000000000000001E-3</v>
      </c>
      <c r="F11" s="15"/>
      <c r="G11" s="59">
        <f t="shared" si="0"/>
        <v>0</v>
      </c>
    </row>
    <row r="12" spans="1:7" ht="25.35" customHeight="1" x14ac:dyDescent="0.3">
      <c r="A12" s="69" t="s">
        <v>131</v>
      </c>
      <c r="B12" s="56" t="s">
        <v>118</v>
      </c>
      <c r="C12" s="57" t="s">
        <v>71</v>
      </c>
      <c r="D12" s="56" t="s">
        <v>132</v>
      </c>
      <c r="E12" s="67">
        <v>4.1999999999999997E-3</v>
      </c>
      <c r="F12" s="15"/>
      <c r="G12" s="59">
        <f t="shared" si="0"/>
        <v>0</v>
      </c>
    </row>
    <row r="13" spans="1:7" ht="25.35" customHeight="1" x14ac:dyDescent="0.3">
      <c r="A13" s="69" t="s">
        <v>133</v>
      </c>
      <c r="B13" s="56" t="s">
        <v>123</v>
      </c>
      <c r="C13" s="57" t="s">
        <v>40</v>
      </c>
      <c r="D13" s="56" t="s">
        <v>134</v>
      </c>
      <c r="E13" s="67">
        <v>4.1999999999999997E-3</v>
      </c>
      <c r="F13" s="15"/>
      <c r="G13" s="59">
        <f t="shared" si="0"/>
        <v>0</v>
      </c>
    </row>
    <row r="14" spans="1:7" ht="25.35" customHeight="1" x14ac:dyDescent="0.3">
      <c r="A14" s="69" t="s">
        <v>133</v>
      </c>
      <c r="B14" s="56" t="s">
        <v>123</v>
      </c>
      <c r="C14" s="57" t="s">
        <v>135</v>
      </c>
      <c r="D14" s="56" t="s">
        <v>136</v>
      </c>
      <c r="E14" s="67">
        <v>4.1999999999999997E-3</v>
      </c>
      <c r="F14" s="15"/>
      <c r="G14" s="59">
        <f t="shared" si="0"/>
        <v>0</v>
      </c>
    </row>
    <row r="15" spans="1:7" ht="25.35" customHeight="1" x14ac:dyDescent="0.3">
      <c r="A15" s="69" t="s">
        <v>137</v>
      </c>
      <c r="B15" s="56" t="s">
        <v>28</v>
      </c>
      <c r="C15" s="57" t="s">
        <v>40</v>
      </c>
      <c r="D15" s="56" t="s">
        <v>138</v>
      </c>
      <c r="E15" s="67">
        <v>4.1999999999999997E-3</v>
      </c>
      <c r="F15" s="15"/>
      <c r="G15" s="59">
        <f t="shared" si="0"/>
        <v>0</v>
      </c>
    </row>
    <row r="16" spans="1:7" ht="25.35" customHeight="1" x14ac:dyDescent="0.3">
      <c r="A16" s="69" t="s">
        <v>133</v>
      </c>
      <c r="B16" s="56" t="s">
        <v>28</v>
      </c>
      <c r="C16" s="57" t="s">
        <v>71</v>
      </c>
      <c r="D16" s="56" t="s">
        <v>139</v>
      </c>
      <c r="E16" s="67">
        <v>4.1999999999999997E-3</v>
      </c>
      <c r="F16" s="15"/>
      <c r="G16" s="59">
        <f t="shared" si="0"/>
        <v>0</v>
      </c>
    </row>
    <row r="17" spans="1:7" ht="25.35" customHeight="1" x14ac:dyDescent="0.3">
      <c r="A17" s="69" t="s">
        <v>140</v>
      </c>
      <c r="B17" s="56" t="s">
        <v>118</v>
      </c>
      <c r="C17" s="57" t="s">
        <v>40</v>
      </c>
      <c r="D17" s="56" t="s">
        <v>141</v>
      </c>
      <c r="E17" s="58">
        <v>4.0000000000000001E-3</v>
      </c>
      <c r="F17" s="15"/>
      <c r="G17" s="59">
        <f t="shared" si="0"/>
        <v>0</v>
      </c>
    </row>
    <row r="18" spans="1:7" ht="25.35" customHeight="1" x14ac:dyDescent="0.3">
      <c r="A18" s="69" t="s">
        <v>140</v>
      </c>
      <c r="B18" s="56" t="s">
        <v>118</v>
      </c>
      <c r="C18" s="57" t="s">
        <v>71</v>
      </c>
      <c r="D18" s="56" t="s">
        <v>142</v>
      </c>
      <c r="E18" s="67">
        <v>4.1999999999999997E-3</v>
      </c>
      <c r="F18" s="15"/>
      <c r="G18" s="59">
        <f t="shared" si="0"/>
        <v>0</v>
      </c>
    </row>
    <row r="19" spans="1:7" ht="25.35" customHeight="1" x14ac:dyDescent="0.3">
      <c r="A19" s="69" t="s">
        <v>143</v>
      </c>
      <c r="B19" s="56" t="s">
        <v>123</v>
      </c>
      <c r="C19" s="57" t="s">
        <v>40</v>
      </c>
      <c r="D19" s="56" t="s">
        <v>144</v>
      </c>
      <c r="E19" s="67">
        <v>4.1999999999999997E-3</v>
      </c>
      <c r="F19" s="15"/>
      <c r="G19" s="59">
        <f t="shared" si="0"/>
        <v>0</v>
      </c>
    </row>
    <row r="20" spans="1:7" ht="25.35" customHeight="1" x14ac:dyDescent="0.3">
      <c r="A20" s="69" t="s">
        <v>145</v>
      </c>
      <c r="B20" s="56" t="s">
        <v>123</v>
      </c>
      <c r="C20" s="57" t="s">
        <v>71</v>
      </c>
      <c r="D20" s="56" t="s">
        <v>146</v>
      </c>
      <c r="E20" s="67">
        <v>4.1999999999999997E-3</v>
      </c>
      <c r="F20" s="15"/>
      <c r="G20" s="59">
        <f t="shared" si="0"/>
        <v>0</v>
      </c>
    </row>
    <row r="21" spans="1:7" ht="25.35" customHeight="1" x14ac:dyDescent="0.3">
      <c r="A21" s="69" t="s">
        <v>145</v>
      </c>
      <c r="B21" s="56" t="s">
        <v>28</v>
      </c>
      <c r="C21" s="57" t="s">
        <v>40</v>
      </c>
      <c r="D21" s="56" t="s">
        <v>147</v>
      </c>
      <c r="E21" s="67">
        <v>4.1999999999999997E-3</v>
      </c>
      <c r="F21" s="15"/>
      <c r="G21" s="59">
        <f t="shared" si="0"/>
        <v>0</v>
      </c>
    </row>
    <row r="22" spans="1:7" ht="25.35" customHeight="1" x14ac:dyDescent="0.3">
      <c r="A22" s="69" t="s">
        <v>140</v>
      </c>
      <c r="B22" s="56" t="s">
        <v>28</v>
      </c>
      <c r="C22" s="57" t="s">
        <v>71</v>
      </c>
      <c r="D22" s="56" t="s">
        <v>148</v>
      </c>
      <c r="E22" s="67">
        <v>4.1999999999999997E-3</v>
      </c>
      <c r="F22" s="15"/>
      <c r="G22" s="59">
        <f t="shared" si="0"/>
        <v>0</v>
      </c>
    </row>
    <row r="23" spans="1:7" ht="25.35" customHeight="1" x14ac:dyDescent="0.3">
      <c r="A23" s="69" t="s">
        <v>149</v>
      </c>
      <c r="B23" s="56" t="s">
        <v>118</v>
      </c>
      <c r="C23" s="57" t="s">
        <v>40</v>
      </c>
      <c r="D23" s="56" t="s">
        <v>150</v>
      </c>
      <c r="E23" s="58">
        <v>4.0000000000000001E-3</v>
      </c>
      <c r="F23" s="15"/>
      <c r="G23" s="59">
        <f t="shared" si="0"/>
        <v>0</v>
      </c>
    </row>
    <row r="24" spans="1:7" ht="25.35" customHeight="1" x14ac:dyDescent="0.3">
      <c r="A24" s="69" t="s">
        <v>149</v>
      </c>
      <c r="B24" s="56" t="s">
        <v>118</v>
      </c>
      <c r="C24" s="57" t="s">
        <v>71</v>
      </c>
      <c r="D24" s="56" t="s">
        <v>151</v>
      </c>
      <c r="E24" s="67">
        <v>4.1999999999999997E-3</v>
      </c>
      <c r="F24" s="15"/>
      <c r="G24" s="59">
        <f t="shared" si="0"/>
        <v>0</v>
      </c>
    </row>
    <row r="25" spans="1:7" ht="25.35" customHeight="1" x14ac:dyDescent="0.3">
      <c r="A25" s="69" t="s">
        <v>149</v>
      </c>
      <c r="B25" s="56" t="s">
        <v>123</v>
      </c>
      <c r="C25" s="57" t="s">
        <v>40</v>
      </c>
      <c r="D25" s="56" t="s">
        <v>152</v>
      </c>
      <c r="E25" s="67">
        <v>4.1999999999999997E-3</v>
      </c>
      <c r="F25" s="15"/>
      <c r="G25" s="59">
        <f t="shared" si="0"/>
        <v>0</v>
      </c>
    </row>
    <row r="26" spans="1:7" ht="25.35" customHeight="1" x14ac:dyDescent="0.3">
      <c r="A26" s="69" t="s">
        <v>149</v>
      </c>
      <c r="B26" s="56" t="s">
        <v>123</v>
      </c>
      <c r="C26" s="57" t="s">
        <v>71</v>
      </c>
      <c r="D26" s="56" t="s">
        <v>153</v>
      </c>
      <c r="E26" s="67">
        <v>4.1999999999999997E-3</v>
      </c>
      <c r="F26" s="15"/>
      <c r="G26" s="59">
        <f t="shared" si="0"/>
        <v>0</v>
      </c>
    </row>
    <row r="27" spans="1:7" ht="25.35" customHeight="1" x14ac:dyDescent="0.3">
      <c r="A27" s="69" t="s">
        <v>149</v>
      </c>
      <c r="B27" s="56" t="s">
        <v>28</v>
      </c>
      <c r="C27" s="57" t="s">
        <v>40</v>
      </c>
      <c r="D27" s="56" t="s">
        <v>154</v>
      </c>
      <c r="E27" s="58">
        <v>4.0000000000000001E-3</v>
      </c>
      <c r="F27" s="15"/>
      <c r="G27" s="59">
        <f t="shared" si="0"/>
        <v>0</v>
      </c>
    </row>
    <row r="28" spans="1:7" ht="10.199999999999999" customHeight="1" x14ac:dyDescent="0.3">
      <c r="A28" s="31"/>
      <c r="B28" s="31"/>
      <c r="C28" s="31"/>
      <c r="D28" s="31"/>
      <c r="E28" s="31"/>
      <c r="F28" s="31"/>
      <c r="G28" s="31"/>
    </row>
    <row r="29" spans="1:7" ht="19.95" customHeight="1" x14ac:dyDescent="0.3">
      <c r="A29" s="107" t="s">
        <v>0</v>
      </c>
      <c r="B29" s="109" t="s">
        <v>308</v>
      </c>
      <c r="C29" s="109" t="s">
        <v>1</v>
      </c>
      <c r="D29" s="109" t="s">
        <v>2</v>
      </c>
      <c r="E29" s="125" t="s">
        <v>3</v>
      </c>
      <c r="F29" s="20" t="s">
        <v>4</v>
      </c>
      <c r="G29" s="21" t="s">
        <v>268</v>
      </c>
    </row>
    <row r="30" spans="1:7" ht="19.95" customHeight="1" thickBot="1" x14ac:dyDescent="0.35">
      <c r="A30" s="108"/>
      <c r="B30" s="110"/>
      <c r="C30" s="110"/>
      <c r="D30" s="110"/>
      <c r="E30" s="126"/>
      <c r="F30" s="22" t="s">
        <v>289</v>
      </c>
      <c r="G30" s="23" t="s">
        <v>290</v>
      </c>
    </row>
    <row r="31" spans="1:7" ht="24.6" customHeight="1" x14ac:dyDescent="0.3">
      <c r="A31" s="69" t="s">
        <v>149</v>
      </c>
      <c r="B31" s="56" t="s">
        <v>28</v>
      </c>
      <c r="C31" s="57" t="s">
        <v>71</v>
      </c>
      <c r="D31" s="56" t="s">
        <v>155</v>
      </c>
      <c r="E31" s="67">
        <v>4.1999999999999997E-3</v>
      </c>
      <c r="F31" s="17"/>
      <c r="G31" s="74">
        <f t="shared" ref="G31" si="1">SUM(E31*F31)</f>
        <v>0</v>
      </c>
    </row>
    <row r="32" spans="1:7" ht="26.7" customHeight="1" x14ac:dyDescent="0.3">
      <c r="A32" s="69" t="s">
        <v>156</v>
      </c>
      <c r="B32" s="56" t="s">
        <v>6</v>
      </c>
      <c r="C32" s="57" t="s">
        <v>157</v>
      </c>
      <c r="D32" s="56" t="s">
        <v>158</v>
      </c>
      <c r="E32" s="67">
        <v>4.1999999999999997E-3</v>
      </c>
      <c r="F32" s="15"/>
      <c r="G32" s="59">
        <f t="shared" ref="G32:G49" si="2">SUM(E32*F32)</f>
        <v>0</v>
      </c>
    </row>
    <row r="33" spans="1:7" ht="36.6" customHeight="1" x14ac:dyDescent="0.3">
      <c r="A33" s="69" t="s">
        <v>159</v>
      </c>
      <c r="B33" s="56" t="s">
        <v>6</v>
      </c>
      <c r="C33" s="57" t="s">
        <v>92</v>
      </c>
      <c r="D33" s="56" t="s">
        <v>160</v>
      </c>
      <c r="E33" s="67">
        <v>4.1999999999999997E-3</v>
      </c>
      <c r="F33" s="15"/>
      <c r="G33" s="59">
        <f t="shared" si="2"/>
        <v>0</v>
      </c>
    </row>
    <row r="34" spans="1:7" ht="26.7" customHeight="1" x14ac:dyDescent="0.3">
      <c r="A34" s="69" t="s">
        <v>161</v>
      </c>
      <c r="B34" s="56" t="s">
        <v>9</v>
      </c>
      <c r="C34" s="57" t="s">
        <v>157</v>
      </c>
      <c r="D34" s="56" t="s">
        <v>162</v>
      </c>
      <c r="E34" s="67">
        <v>4.1999999999999997E-3</v>
      </c>
      <c r="F34" s="15"/>
      <c r="G34" s="59">
        <f t="shared" si="2"/>
        <v>0</v>
      </c>
    </row>
    <row r="35" spans="1:7" ht="36.6" customHeight="1" x14ac:dyDescent="0.3">
      <c r="A35" s="69" t="s">
        <v>159</v>
      </c>
      <c r="B35" s="56" t="s">
        <v>9</v>
      </c>
      <c r="C35" s="57" t="s">
        <v>92</v>
      </c>
      <c r="D35" s="56" t="s">
        <v>163</v>
      </c>
      <c r="E35" s="67">
        <v>4.1999999999999997E-3</v>
      </c>
      <c r="F35" s="15"/>
      <c r="G35" s="59">
        <f t="shared" si="2"/>
        <v>0</v>
      </c>
    </row>
    <row r="36" spans="1:7" ht="26.7" customHeight="1" x14ac:dyDescent="0.3">
      <c r="A36" s="69" t="s">
        <v>159</v>
      </c>
      <c r="B36" s="56" t="s">
        <v>43</v>
      </c>
      <c r="C36" s="57" t="s">
        <v>157</v>
      </c>
      <c r="D36" s="56" t="s">
        <v>164</v>
      </c>
      <c r="E36" s="67">
        <v>4.1999999999999997E-3</v>
      </c>
      <c r="F36" s="15"/>
      <c r="G36" s="59">
        <f t="shared" si="2"/>
        <v>0</v>
      </c>
    </row>
    <row r="37" spans="1:7" ht="36.6" customHeight="1" x14ac:dyDescent="0.3">
      <c r="A37" s="69" t="s">
        <v>159</v>
      </c>
      <c r="B37" s="56" t="s">
        <v>43</v>
      </c>
      <c r="C37" s="57" t="s">
        <v>92</v>
      </c>
      <c r="D37" s="56" t="s">
        <v>165</v>
      </c>
      <c r="E37" s="67">
        <v>4.1999999999999997E-3</v>
      </c>
      <c r="F37" s="15"/>
      <c r="G37" s="59">
        <f t="shared" si="2"/>
        <v>0</v>
      </c>
    </row>
    <row r="38" spans="1:7" ht="26.7" customHeight="1" x14ac:dyDescent="0.3">
      <c r="A38" s="69" t="s">
        <v>166</v>
      </c>
      <c r="B38" s="56" t="s">
        <v>6</v>
      </c>
      <c r="C38" s="57" t="s">
        <v>157</v>
      </c>
      <c r="D38" s="56" t="s">
        <v>167</v>
      </c>
      <c r="E38" s="67">
        <v>4.1999999999999997E-3</v>
      </c>
      <c r="F38" s="15"/>
      <c r="G38" s="59">
        <f t="shared" si="2"/>
        <v>0</v>
      </c>
    </row>
    <row r="39" spans="1:7" ht="36.6" customHeight="1" x14ac:dyDescent="0.3">
      <c r="A39" s="69" t="s">
        <v>166</v>
      </c>
      <c r="B39" s="56" t="s">
        <v>6</v>
      </c>
      <c r="C39" s="57" t="s">
        <v>92</v>
      </c>
      <c r="D39" s="56" t="s">
        <v>168</v>
      </c>
      <c r="E39" s="67">
        <v>4.1999999999999997E-3</v>
      </c>
      <c r="F39" s="15"/>
      <c r="G39" s="59">
        <f t="shared" si="2"/>
        <v>0</v>
      </c>
    </row>
    <row r="40" spans="1:7" ht="26.7" customHeight="1" x14ac:dyDescent="0.3">
      <c r="A40" s="69" t="s">
        <v>169</v>
      </c>
      <c r="B40" s="56" t="s">
        <v>9</v>
      </c>
      <c r="C40" s="57" t="s">
        <v>157</v>
      </c>
      <c r="D40" s="56" t="s">
        <v>170</v>
      </c>
      <c r="E40" s="67">
        <v>4.1999999999999997E-3</v>
      </c>
      <c r="F40" s="15"/>
      <c r="G40" s="59">
        <f t="shared" si="2"/>
        <v>0</v>
      </c>
    </row>
    <row r="41" spans="1:7" ht="36.6" customHeight="1" x14ac:dyDescent="0.3">
      <c r="A41" s="69" t="s">
        <v>166</v>
      </c>
      <c r="B41" s="56" t="s">
        <v>9</v>
      </c>
      <c r="C41" s="57" t="s">
        <v>92</v>
      </c>
      <c r="D41" s="56" t="s">
        <v>171</v>
      </c>
      <c r="E41" s="67">
        <v>4.1999999999999997E-3</v>
      </c>
      <c r="F41" s="15"/>
      <c r="G41" s="59">
        <f t="shared" si="2"/>
        <v>0</v>
      </c>
    </row>
    <row r="42" spans="1:7" ht="26.7" customHeight="1" x14ac:dyDescent="0.3">
      <c r="A42" s="69" t="s">
        <v>166</v>
      </c>
      <c r="B42" s="56" t="s">
        <v>43</v>
      </c>
      <c r="C42" s="57" t="s">
        <v>157</v>
      </c>
      <c r="D42" s="56" t="s">
        <v>172</v>
      </c>
      <c r="E42" s="67">
        <v>4.1999999999999997E-3</v>
      </c>
      <c r="F42" s="15"/>
      <c r="G42" s="59">
        <f t="shared" si="2"/>
        <v>0</v>
      </c>
    </row>
    <row r="43" spans="1:7" ht="36.6" customHeight="1" x14ac:dyDescent="0.3">
      <c r="A43" s="69" t="s">
        <v>173</v>
      </c>
      <c r="B43" s="56" t="s">
        <v>43</v>
      </c>
      <c r="C43" s="57" t="s">
        <v>92</v>
      </c>
      <c r="D43" s="56" t="s">
        <v>174</v>
      </c>
      <c r="E43" s="67">
        <v>4.1999999999999997E-3</v>
      </c>
      <c r="F43" s="15"/>
      <c r="G43" s="59">
        <f t="shared" si="2"/>
        <v>0</v>
      </c>
    </row>
    <row r="44" spans="1:7" ht="26.7" customHeight="1" x14ac:dyDescent="0.3">
      <c r="A44" s="69" t="s">
        <v>175</v>
      </c>
      <c r="B44" s="56" t="s">
        <v>6</v>
      </c>
      <c r="C44" s="57" t="s">
        <v>157</v>
      </c>
      <c r="D44" s="56" t="s">
        <v>176</v>
      </c>
      <c r="E44" s="67">
        <v>4.1999999999999997E-3</v>
      </c>
      <c r="F44" s="15"/>
      <c r="G44" s="59">
        <f t="shared" si="2"/>
        <v>0</v>
      </c>
    </row>
    <row r="45" spans="1:7" ht="36.6" customHeight="1" x14ac:dyDescent="0.3">
      <c r="A45" s="69" t="s">
        <v>177</v>
      </c>
      <c r="B45" s="56" t="s">
        <v>6</v>
      </c>
      <c r="C45" s="57" t="s">
        <v>92</v>
      </c>
      <c r="D45" s="56" t="s">
        <v>178</v>
      </c>
      <c r="E45" s="67">
        <v>4.1999999999999997E-3</v>
      </c>
      <c r="F45" s="15"/>
      <c r="G45" s="59">
        <f t="shared" si="2"/>
        <v>0</v>
      </c>
    </row>
    <row r="46" spans="1:7" ht="26.7" customHeight="1" x14ac:dyDescent="0.3">
      <c r="A46" s="69" t="s">
        <v>179</v>
      </c>
      <c r="B46" s="56" t="s">
        <v>9</v>
      </c>
      <c r="C46" s="57" t="s">
        <v>157</v>
      </c>
      <c r="D46" s="56" t="s">
        <v>180</v>
      </c>
      <c r="E46" s="67">
        <v>4.1999999999999997E-3</v>
      </c>
      <c r="F46" s="15"/>
      <c r="G46" s="59">
        <f t="shared" si="2"/>
        <v>0</v>
      </c>
    </row>
    <row r="47" spans="1:7" ht="36.6" customHeight="1" x14ac:dyDescent="0.3">
      <c r="A47" s="69" t="s">
        <v>181</v>
      </c>
      <c r="B47" s="56" t="s">
        <v>9</v>
      </c>
      <c r="C47" s="57" t="s">
        <v>92</v>
      </c>
      <c r="D47" s="56" t="s">
        <v>182</v>
      </c>
      <c r="E47" s="67">
        <v>4.1999999999999997E-3</v>
      </c>
      <c r="F47" s="15"/>
      <c r="G47" s="59">
        <f t="shared" si="2"/>
        <v>0</v>
      </c>
    </row>
    <row r="48" spans="1:7" ht="26.7" customHeight="1" x14ac:dyDescent="0.3">
      <c r="A48" s="69" t="s">
        <v>183</v>
      </c>
      <c r="B48" s="56" t="s">
        <v>43</v>
      </c>
      <c r="C48" s="57" t="s">
        <v>157</v>
      </c>
      <c r="D48" s="56" t="s">
        <v>184</v>
      </c>
      <c r="E48" s="67">
        <v>4.1999999999999997E-3</v>
      </c>
      <c r="F48" s="15"/>
      <c r="G48" s="59">
        <f t="shared" si="2"/>
        <v>0</v>
      </c>
    </row>
    <row r="49" spans="1:7" ht="36.6" customHeight="1" x14ac:dyDescent="0.3">
      <c r="A49" s="69" t="s">
        <v>181</v>
      </c>
      <c r="B49" s="56" t="s">
        <v>43</v>
      </c>
      <c r="C49" s="57" t="s">
        <v>92</v>
      </c>
      <c r="D49" s="56" t="s">
        <v>185</v>
      </c>
      <c r="E49" s="67">
        <v>4.1999999999999997E-3</v>
      </c>
      <c r="F49" s="15"/>
      <c r="G49" s="59">
        <f t="shared" si="2"/>
        <v>0</v>
      </c>
    </row>
    <row r="50" spans="1:7" ht="26.7" customHeight="1" x14ac:dyDescent="0.3">
      <c r="A50" s="69" t="s">
        <v>186</v>
      </c>
      <c r="B50" s="56" t="s">
        <v>6</v>
      </c>
      <c r="C50" s="57" t="s">
        <v>187</v>
      </c>
      <c r="D50" s="56" t="s">
        <v>188</v>
      </c>
      <c r="E50" s="67">
        <v>4.1999999999999997E-3</v>
      </c>
      <c r="F50" s="15"/>
      <c r="G50" s="59">
        <f>SUM(E50*F50)</f>
        <v>0</v>
      </c>
    </row>
    <row r="51" spans="1:7" ht="13.8" customHeight="1" x14ac:dyDescent="0.3">
      <c r="A51" s="31"/>
      <c r="B51" s="31"/>
      <c r="C51" s="31"/>
      <c r="D51" s="31"/>
      <c r="E51" s="31"/>
      <c r="F51" s="31"/>
      <c r="G51" s="31"/>
    </row>
    <row r="52" spans="1:7" ht="19.95" customHeight="1" x14ac:dyDescent="0.3">
      <c r="A52" s="107" t="s">
        <v>0</v>
      </c>
      <c r="B52" s="109" t="s">
        <v>308</v>
      </c>
      <c r="C52" s="109" t="s">
        <v>1</v>
      </c>
      <c r="D52" s="109" t="s">
        <v>2</v>
      </c>
      <c r="E52" s="125" t="s">
        <v>3</v>
      </c>
      <c r="F52" s="20" t="s">
        <v>4</v>
      </c>
      <c r="G52" s="21" t="s">
        <v>268</v>
      </c>
    </row>
    <row r="53" spans="1:7" ht="19.95" customHeight="1" thickBot="1" x14ac:dyDescent="0.35">
      <c r="A53" s="108"/>
      <c r="B53" s="110"/>
      <c r="C53" s="110"/>
      <c r="D53" s="110"/>
      <c r="E53" s="126"/>
      <c r="F53" s="22" t="s">
        <v>289</v>
      </c>
      <c r="G53" s="23" t="s">
        <v>290</v>
      </c>
    </row>
    <row r="54" spans="1:7" ht="26.7" customHeight="1" x14ac:dyDescent="0.3">
      <c r="A54" s="69" t="s">
        <v>186</v>
      </c>
      <c r="B54" s="56" t="s">
        <v>6</v>
      </c>
      <c r="C54" s="57" t="s">
        <v>189</v>
      </c>
      <c r="D54" s="56" t="s">
        <v>190</v>
      </c>
      <c r="E54" s="67">
        <v>4.1999999999999997E-3</v>
      </c>
      <c r="F54" s="17"/>
      <c r="G54" s="74">
        <f t="shared" ref="G54" si="3">SUM(E54*F54)</f>
        <v>0</v>
      </c>
    </row>
    <row r="55" spans="1:7" ht="25.95" customHeight="1" x14ac:dyDescent="0.3">
      <c r="A55" s="69" t="s">
        <v>186</v>
      </c>
      <c r="B55" s="56" t="s">
        <v>9</v>
      </c>
      <c r="C55" s="57" t="s">
        <v>187</v>
      </c>
      <c r="D55" s="56" t="s">
        <v>191</v>
      </c>
      <c r="E55" s="58">
        <v>4.0000000000000001E-3</v>
      </c>
      <c r="F55" s="15"/>
      <c r="G55" s="59">
        <f t="shared" ref="G55:G58" si="4">SUM(E55*F55)</f>
        <v>0</v>
      </c>
    </row>
    <row r="56" spans="1:7" ht="36.6" customHeight="1" x14ac:dyDescent="0.3">
      <c r="A56" s="69" t="s">
        <v>186</v>
      </c>
      <c r="B56" s="56" t="s">
        <v>9</v>
      </c>
      <c r="C56" s="57" t="s">
        <v>189</v>
      </c>
      <c r="D56" s="56" t="s">
        <v>192</v>
      </c>
      <c r="E56" s="58">
        <v>4.0000000000000001E-3</v>
      </c>
      <c r="F56" s="15"/>
      <c r="G56" s="59">
        <f t="shared" si="4"/>
        <v>0</v>
      </c>
    </row>
    <row r="57" spans="1:7" ht="25.95" customHeight="1" x14ac:dyDescent="0.3">
      <c r="A57" s="69" t="s">
        <v>186</v>
      </c>
      <c r="B57" s="56" t="s">
        <v>43</v>
      </c>
      <c r="C57" s="57" t="s">
        <v>187</v>
      </c>
      <c r="D57" s="56" t="s">
        <v>193</v>
      </c>
      <c r="E57" s="58">
        <v>4.0000000000000001E-3</v>
      </c>
      <c r="F57" s="15"/>
      <c r="G57" s="59">
        <f t="shared" si="4"/>
        <v>0</v>
      </c>
    </row>
    <row r="58" spans="1:7" ht="25.95" customHeight="1" x14ac:dyDescent="0.3">
      <c r="A58" s="69" t="s">
        <v>194</v>
      </c>
      <c r="B58" s="56" t="s">
        <v>43</v>
      </c>
      <c r="C58" s="57" t="s">
        <v>189</v>
      </c>
      <c r="D58" s="56" t="s">
        <v>195</v>
      </c>
      <c r="E58" s="58">
        <v>4.0000000000000001E-3</v>
      </c>
      <c r="F58" s="15"/>
      <c r="G58" s="59">
        <f t="shared" si="4"/>
        <v>0</v>
      </c>
    </row>
    <row r="59" spans="1:7" ht="15" x14ac:dyDescent="0.3">
      <c r="A59" s="33"/>
      <c r="B59" s="34"/>
      <c r="C59" s="34"/>
      <c r="D59" s="34"/>
      <c r="E59" s="62"/>
      <c r="F59" s="36"/>
      <c r="G59" s="37"/>
    </row>
    <row r="60" spans="1:7" s="7" customFormat="1" ht="16.2" thickBot="1" x14ac:dyDescent="0.35">
      <c r="A60" s="96" t="s">
        <v>297</v>
      </c>
      <c r="B60" s="96"/>
      <c r="C60" s="96"/>
      <c r="D60" s="38"/>
      <c r="E60" s="38"/>
      <c r="F60" s="39">
        <f>SUM(G5:G58)</f>
        <v>0</v>
      </c>
      <c r="G60" s="40"/>
    </row>
    <row r="61" spans="1:7" ht="15" thickTop="1" x14ac:dyDescent="0.3"/>
  </sheetData>
  <sheetProtection password="F2BC" sheet="1" objects="1" scenarios="1" selectLockedCells="1"/>
  <mergeCells count="19">
    <mergeCell ref="A1:B1"/>
    <mergeCell ref="C1:G1"/>
    <mergeCell ref="A60:C60"/>
    <mergeCell ref="E29:E30"/>
    <mergeCell ref="A52:A53"/>
    <mergeCell ref="B52:B53"/>
    <mergeCell ref="C52:C53"/>
    <mergeCell ref="D52:D53"/>
    <mergeCell ref="E52:E53"/>
    <mergeCell ref="A29:A30"/>
    <mergeCell ref="B29:B30"/>
    <mergeCell ref="C29:C30"/>
    <mergeCell ref="D29:D30"/>
    <mergeCell ref="A2:G2"/>
    <mergeCell ref="A3:A4"/>
    <mergeCell ref="B3:B4"/>
    <mergeCell ref="C3:C4"/>
    <mergeCell ref="D3:D4"/>
    <mergeCell ref="E3:E4"/>
  </mergeCells>
  <pageMargins left="0.7" right="0.7" top="0.75" bottom="0.75" header="0.3" footer="0.54166666666666663"/>
  <pageSetup orientation="portrait" r:id="rId1"/>
  <headerFooter>
    <oddHeader>&amp;C&amp;"Arial,Bold"&amp;12MAINTENANCE DISTRICT 4 (SOUTH AREA)
&amp;"Arial,Regular"SERVICE 4 - REMOVE PALM TREES&amp;R&amp;"Arial,Bold"PW-2.4</oddHeader>
    <oddFooter>&amp;CPage &amp;P of &amp;N</oddFooter>
  </headerFooter>
  <ignoredErrors>
    <ignoredError sqref="G5"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view="pageLayout" zoomScaleNormal="100" workbookViewId="0">
      <selection activeCell="B1" sqref="B1:E1"/>
    </sheetView>
  </sheetViews>
  <sheetFormatPr defaultRowHeight="14.4" x14ac:dyDescent="0.3"/>
  <cols>
    <col min="1" max="1" width="28.6640625" customWidth="1"/>
    <col min="4" max="5" width="20.6640625" customWidth="1"/>
  </cols>
  <sheetData>
    <row r="1" spans="1:5" ht="15" thickBot="1" x14ac:dyDescent="0.35">
      <c r="A1" s="41" t="s">
        <v>311</v>
      </c>
      <c r="B1" s="117"/>
      <c r="C1" s="117"/>
      <c r="D1" s="117"/>
      <c r="E1" s="117"/>
    </row>
    <row r="2" spans="1:5" ht="12.6" customHeight="1" x14ac:dyDescent="0.3">
      <c r="A2" s="118"/>
      <c r="B2" s="118"/>
      <c r="C2" s="118"/>
      <c r="D2" s="118"/>
      <c r="E2" s="118"/>
    </row>
    <row r="3" spans="1:5" ht="19.95" customHeight="1" x14ac:dyDescent="0.3">
      <c r="A3" s="107" t="s">
        <v>1</v>
      </c>
      <c r="B3" s="109" t="s">
        <v>196</v>
      </c>
      <c r="C3" s="109" t="s">
        <v>3</v>
      </c>
      <c r="D3" s="20" t="s">
        <v>4</v>
      </c>
      <c r="E3" s="21" t="s">
        <v>268</v>
      </c>
    </row>
    <row r="4" spans="1:5" ht="16.95" customHeight="1" thickBot="1" x14ac:dyDescent="0.35">
      <c r="A4" s="108"/>
      <c r="B4" s="110"/>
      <c r="C4" s="110"/>
      <c r="D4" s="22" t="s">
        <v>291</v>
      </c>
      <c r="E4" s="23" t="s">
        <v>290</v>
      </c>
    </row>
    <row r="5" spans="1:5" ht="30" customHeight="1" x14ac:dyDescent="0.3">
      <c r="A5" s="51" t="s">
        <v>197</v>
      </c>
      <c r="B5" s="50" t="s">
        <v>198</v>
      </c>
      <c r="C5" s="70">
        <v>5.0000000000000001E-3</v>
      </c>
      <c r="D5" s="14"/>
      <c r="E5" s="53">
        <f t="shared" ref="E5:E9" si="0">SUM(C5*D5)</f>
        <v>0</v>
      </c>
    </row>
    <row r="6" spans="1:5" ht="40.200000000000003" customHeight="1" x14ac:dyDescent="0.3">
      <c r="A6" s="57" t="s">
        <v>199</v>
      </c>
      <c r="B6" s="56" t="s">
        <v>200</v>
      </c>
      <c r="C6" s="60">
        <v>4.4999999999999998E-2</v>
      </c>
      <c r="D6" s="15"/>
      <c r="E6" s="59">
        <f t="shared" si="0"/>
        <v>0</v>
      </c>
    </row>
    <row r="7" spans="1:5" ht="30" customHeight="1" x14ac:dyDescent="0.3">
      <c r="A7" s="57" t="s">
        <v>201</v>
      </c>
      <c r="B7" s="56" t="s">
        <v>202</v>
      </c>
      <c r="C7" s="58">
        <v>5.0000000000000001E-3</v>
      </c>
      <c r="D7" s="15"/>
      <c r="E7" s="59">
        <f t="shared" si="0"/>
        <v>0</v>
      </c>
    </row>
    <row r="8" spans="1:5" ht="40.200000000000003" customHeight="1" x14ac:dyDescent="0.3">
      <c r="A8" s="57" t="s">
        <v>203</v>
      </c>
      <c r="B8" s="56" t="s">
        <v>204</v>
      </c>
      <c r="C8" s="58">
        <v>5.0000000000000001E-3</v>
      </c>
      <c r="D8" s="15"/>
      <c r="E8" s="59">
        <f t="shared" si="0"/>
        <v>0</v>
      </c>
    </row>
    <row r="9" spans="1:5" ht="40.200000000000003" customHeight="1" x14ac:dyDescent="0.3">
      <c r="A9" s="57" t="s">
        <v>205</v>
      </c>
      <c r="B9" s="56" t="s">
        <v>206</v>
      </c>
      <c r="C9" s="60">
        <v>0.01</v>
      </c>
      <c r="D9" s="15"/>
      <c r="E9" s="54">
        <f t="shared" si="0"/>
        <v>0</v>
      </c>
    </row>
    <row r="10" spans="1:5" ht="15" x14ac:dyDescent="0.3">
      <c r="A10" s="33"/>
      <c r="B10" s="34"/>
      <c r="C10" s="35"/>
      <c r="D10" s="36"/>
      <c r="E10" s="37"/>
    </row>
    <row r="11" spans="1:5" s="7" customFormat="1" ht="16.2" thickBot="1" x14ac:dyDescent="0.35">
      <c r="A11" s="71" t="s">
        <v>298</v>
      </c>
      <c r="B11" s="38"/>
      <c r="C11" s="38"/>
      <c r="D11" s="39">
        <f>SUM(E5:E9)</f>
        <v>0</v>
      </c>
      <c r="E11" s="40"/>
    </row>
    <row r="12" spans="1:5" ht="15" thickTop="1" x14ac:dyDescent="0.3"/>
  </sheetData>
  <sheetProtection password="F2BC" sheet="1" objects="1" scenarios="1" selectLockedCells="1"/>
  <mergeCells count="5">
    <mergeCell ref="A2:E2"/>
    <mergeCell ref="A3:A4"/>
    <mergeCell ref="B3:B4"/>
    <mergeCell ref="C3:C4"/>
    <mergeCell ref="B1:E1"/>
  </mergeCells>
  <pageMargins left="0.7" right="0.7" top="0.75" bottom="0.75" header="0.3" footer="0.3"/>
  <pageSetup orientation="portrait" r:id="rId1"/>
  <headerFooter>
    <oddHeader>&amp;C&amp;"Arial,Bold"&amp;12MAINTENANCE DISTRICT 4 (SOUTH AREA)
&amp;"Arial,Regular"SERVICE 5 - "URGENT" TREE REMOVAL (BROADLEAF AND EVERGREEN)&amp;R&amp;"Arial,Bold"PW-2.4</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view="pageLayout" zoomScaleNormal="100" workbookViewId="0">
      <selection activeCell="C1" sqref="C1:G1"/>
    </sheetView>
  </sheetViews>
  <sheetFormatPr defaultRowHeight="14.4" x14ac:dyDescent="0.3"/>
  <cols>
    <col min="3" max="3" width="22.6640625" customWidth="1"/>
    <col min="4" max="5" width="8.6640625" customWidth="1"/>
    <col min="6" max="7" width="14.6640625" customWidth="1"/>
  </cols>
  <sheetData>
    <row r="1" spans="1:7" ht="15" thickBot="1" x14ac:dyDescent="0.35">
      <c r="A1" s="116" t="s">
        <v>311</v>
      </c>
      <c r="B1" s="116"/>
      <c r="C1" s="117"/>
      <c r="D1" s="117"/>
      <c r="E1" s="117"/>
      <c r="F1" s="117"/>
      <c r="G1" s="117"/>
    </row>
    <row r="2" spans="1:7" x14ac:dyDescent="0.3">
      <c r="A2" s="118"/>
      <c r="B2" s="118"/>
      <c r="C2" s="118"/>
      <c r="D2" s="118"/>
      <c r="E2" s="118"/>
      <c r="F2" s="118"/>
      <c r="G2" s="118"/>
    </row>
    <row r="3" spans="1:7" ht="15.6" customHeight="1" x14ac:dyDescent="0.3">
      <c r="A3" s="131" t="s">
        <v>1</v>
      </c>
      <c r="B3" s="132"/>
      <c r="C3" s="133"/>
      <c r="D3" s="109" t="s">
        <v>2</v>
      </c>
      <c r="E3" s="111" t="s">
        <v>3</v>
      </c>
      <c r="F3" s="20" t="s">
        <v>4</v>
      </c>
      <c r="G3" s="21" t="s">
        <v>268</v>
      </c>
    </row>
    <row r="4" spans="1:7" ht="15" thickBot="1" x14ac:dyDescent="0.35">
      <c r="A4" s="134"/>
      <c r="B4" s="135"/>
      <c r="C4" s="136"/>
      <c r="D4" s="110"/>
      <c r="E4" s="112"/>
      <c r="F4" s="72" t="s">
        <v>292</v>
      </c>
      <c r="G4" s="73" t="s">
        <v>290</v>
      </c>
    </row>
    <row r="5" spans="1:7" s="5" customFormat="1" ht="16.2" customHeight="1" x14ac:dyDescent="0.3">
      <c r="A5" s="137" t="s">
        <v>207</v>
      </c>
      <c r="B5" s="138"/>
      <c r="C5" s="139"/>
      <c r="D5" s="120" t="s">
        <v>208</v>
      </c>
      <c r="E5" s="140">
        <v>5.0000000000000001E-3</v>
      </c>
      <c r="F5" s="141"/>
      <c r="G5" s="143">
        <f>SUM(E5*F5)</f>
        <v>0</v>
      </c>
    </row>
    <row r="6" spans="1:7" ht="16.2" customHeight="1" x14ac:dyDescent="0.3">
      <c r="A6" s="128" t="s">
        <v>209</v>
      </c>
      <c r="B6" s="129"/>
      <c r="C6" s="130"/>
      <c r="D6" s="113"/>
      <c r="E6" s="114"/>
      <c r="F6" s="142"/>
      <c r="G6" s="105"/>
    </row>
    <row r="7" spans="1:7" ht="16.2" customHeight="1" x14ac:dyDescent="0.3">
      <c r="A7" s="144" t="s">
        <v>207</v>
      </c>
      <c r="B7" s="145"/>
      <c r="C7" s="146"/>
      <c r="D7" s="97" t="s">
        <v>210</v>
      </c>
      <c r="E7" s="99">
        <v>0.01</v>
      </c>
      <c r="F7" s="142"/>
      <c r="G7" s="127">
        <f>SUM(E7*F7)</f>
        <v>0</v>
      </c>
    </row>
    <row r="8" spans="1:7" ht="16.2" customHeight="1" x14ac:dyDescent="0.3">
      <c r="A8" s="128" t="s">
        <v>211</v>
      </c>
      <c r="B8" s="129"/>
      <c r="C8" s="130"/>
      <c r="D8" s="113"/>
      <c r="E8" s="114"/>
      <c r="F8" s="142"/>
      <c r="G8" s="127"/>
    </row>
    <row r="9" spans="1:7" ht="16.2" customHeight="1" x14ac:dyDescent="0.3">
      <c r="A9" s="144" t="s">
        <v>207</v>
      </c>
      <c r="B9" s="145"/>
      <c r="C9" s="146"/>
      <c r="D9" s="97" t="s">
        <v>212</v>
      </c>
      <c r="E9" s="99">
        <v>5.0000000000000001E-3</v>
      </c>
      <c r="F9" s="142"/>
      <c r="G9" s="104">
        <f>SUM(E9*F9)</f>
        <v>0</v>
      </c>
    </row>
    <row r="10" spans="1:7" ht="16.2" customHeight="1" x14ac:dyDescent="0.3">
      <c r="A10" s="128" t="s">
        <v>213</v>
      </c>
      <c r="B10" s="129"/>
      <c r="C10" s="130"/>
      <c r="D10" s="113"/>
      <c r="E10" s="114"/>
      <c r="F10" s="142"/>
      <c r="G10" s="127"/>
    </row>
    <row r="11" spans="1:7" ht="16.2" customHeight="1" x14ac:dyDescent="0.3">
      <c r="A11" s="144" t="s">
        <v>207</v>
      </c>
      <c r="B11" s="145"/>
      <c r="C11" s="146"/>
      <c r="D11" s="97" t="s">
        <v>214</v>
      </c>
      <c r="E11" s="99">
        <v>5.0000000000000001E-3</v>
      </c>
      <c r="F11" s="142"/>
      <c r="G11" s="104">
        <f>SUM(E11*F11)</f>
        <v>0</v>
      </c>
    </row>
    <row r="12" spans="1:7" ht="16.2" customHeight="1" x14ac:dyDescent="0.3">
      <c r="A12" s="128" t="s">
        <v>215</v>
      </c>
      <c r="B12" s="129"/>
      <c r="C12" s="130"/>
      <c r="D12" s="113"/>
      <c r="E12" s="114"/>
      <c r="F12" s="142"/>
      <c r="G12" s="127"/>
    </row>
    <row r="13" spans="1:7" ht="16.2" customHeight="1" x14ac:dyDescent="0.3">
      <c r="A13" s="144" t="s">
        <v>207</v>
      </c>
      <c r="B13" s="145"/>
      <c r="C13" s="146"/>
      <c r="D13" s="97" t="s">
        <v>216</v>
      </c>
      <c r="E13" s="99">
        <v>5.0000000000000001E-3</v>
      </c>
      <c r="F13" s="142"/>
      <c r="G13" s="104">
        <f>SUM(E13*F13)</f>
        <v>0</v>
      </c>
    </row>
    <row r="14" spans="1:7" ht="26.25" customHeight="1" x14ac:dyDescent="0.3">
      <c r="A14" s="128" t="s">
        <v>217</v>
      </c>
      <c r="B14" s="129"/>
      <c r="C14" s="130"/>
      <c r="D14" s="98"/>
      <c r="E14" s="100"/>
      <c r="F14" s="142"/>
      <c r="G14" s="127"/>
    </row>
    <row r="15" spans="1:7" ht="15" x14ac:dyDescent="0.3">
      <c r="A15" s="33"/>
      <c r="B15" s="34"/>
      <c r="C15" s="34"/>
      <c r="D15" s="34"/>
      <c r="E15" s="35"/>
      <c r="F15" s="36"/>
      <c r="G15" s="37"/>
    </row>
    <row r="16" spans="1:7" s="7" customFormat="1" ht="16.2" thickBot="1" x14ac:dyDescent="0.35">
      <c r="A16" s="96" t="s">
        <v>299</v>
      </c>
      <c r="B16" s="96"/>
      <c r="C16" s="96"/>
      <c r="D16" s="38"/>
      <c r="E16" s="38"/>
      <c r="F16" s="39">
        <f>SUM(G5:G14)</f>
        <v>0</v>
      </c>
      <c r="G16" s="40"/>
    </row>
    <row r="17" ht="15" thickTop="1" x14ac:dyDescent="0.3"/>
  </sheetData>
  <sheetProtection password="F2BC" sheet="1" objects="1" scenarios="1" selectLockedCells="1"/>
  <mergeCells count="37">
    <mergeCell ref="A16:C16"/>
    <mergeCell ref="A13:C13"/>
    <mergeCell ref="D13:D14"/>
    <mergeCell ref="E13:E14"/>
    <mergeCell ref="F13:F14"/>
    <mergeCell ref="G9:G10"/>
    <mergeCell ref="A10:C10"/>
    <mergeCell ref="G13:G14"/>
    <mergeCell ref="A14:C14"/>
    <mergeCell ref="A11:C11"/>
    <mergeCell ref="D11:D12"/>
    <mergeCell ref="E11:E12"/>
    <mergeCell ref="F11:F12"/>
    <mergeCell ref="G11:G12"/>
    <mergeCell ref="A12:C12"/>
    <mergeCell ref="E7:E8"/>
    <mergeCell ref="F7:F8"/>
    <mergeCell ref="A9:C9"/>
    <mergeCell ref="D9:D10"/>
    <mergeCell ref="E9:E10"/>
    <mergeCell ref="F9:F10"/>
    <mergeCell ref="A1:B1"/>
    <mergeCell ref="C1:G1"/>
    <mergeCell ref="G7:G8"/>
    <mergeCell ref="A8:C8"/>
    <mergeCell ref="A2:G2"/>
    <mergeCell ref="A3:C4"/>
    <mergeCell ref="D3:D4"/>
    <mergeCell ref="E3:E4"/>
    <mergeCell ref="A5:C5"/>
    <mergeCell ref="D5:D6"/>
    <mergeCell ref="E5:E6"/>
    <mergeCell ref="F5:F6"/>
    <mergeCell ref="G5:G6"/>
    <mergeCell ref="A6:C6"/>
    <mergeCell ref="A7:C7"/>
    <mergeCell ref="D7:D8"/>
  </mergeCells>
  <pageMargins left="0.7" right="0.7" top="0.75" bottom="0.75" header="0.3" footer="0.3"/>
  <pageSetup orientation="portrait" r:id="rId1"/>
  <headerFooter>
    <oddHeader>&amp;C&amp;"Arial,Bold"&amp;12MAINTENANCE DISTRICT 4 (SOUTH AREA)
&amp;"Arial,Regular"SERVICE 6 - "URGENT" TREE REMOVAL (PALM)&amp;R&amp;"Arial,Bold"PW-2.4</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view="pageLayout" zoomScaleNormal="100" workbookViewId="0">
      <selection activeCell="C1" sqref="C1:G1"/>
    </sheetView>
  </sheetViews>
  <sheetFormatPr defaultRowHeight="14.4" x14ac:dyDescent="0.3"/>
  <cols>
    <col min="3" max="3" width="17.109375" customWidth="1"/>
    <col min="4" max="5" width="8.6640625" customWidth="1"/>
    <col min="6" max="7" width="17.6640625" customWidth="1"/>
  </cols>
  <sheetData>
    <row r="1" spans="1:7" ht="15" thickBot="1" x14ac:dyDescent="0.35">
      <c r="A1" s="116" t="s">
        <v>311</v>
      </c>
      <c r="B1" s="116"/>
      <c r="C1" s="117"/>
      <c r="D1" s="117"/>
      <c r="E1" s="117"/>
      <c r="F1" s="117"/>
      <c r="G1" s="117"/>
    </row>
    <row r="2" spans="1:7" x14ac:dyDescent="0.3">
      <c r="A2" s="115"/>
      <c r="B2" s="115"/>
      <c r="C2" s="115"/>
      <c r="D2" s="115"/>
      <c r="E2" s="115"/>
      <c r="F2" s="115"/>
      <c r="G2" s="115"/>
    </row>
    <row r="3" spans="1:7" ht="19.5" customHeight="1" x14ac:dyDescent="0.3">
      <c r="A3" s="107" t="s">
        <v>0</v>
      </c>
      <c r="B3" s="147" t="s">
        <v>1</v>
      </c>
      <c r="C3" s="148"/>
      <c r="D3" s="109" t="s">
        <v>2</v>
      </c>
      <c r="E3" s="111" t="s">
        <v>3</v>
      </c>
      <c r="F3" s="20" t="s">
        <v>4</v>
      </c>
      <c r="G3" s="21" t="s">
        <v>268</v>
      </c>
    </row>
    <row r="4" spans="1:7" ht="15.75" customHeight="1" thickBot="1" x14ac:dyDescent="0.35">
      <c r="A4" s="108"/>
      <c r="B4" s="149"/>
      <c r="C4" s="150"/>
      <c r="D4" s="110"/>
      <c r="E4" s="112"/>
      <c r="F4" s="22" t="s">
        <v>289</v>
      </c>
      <c r="G4" s="23" t="s">
        <v>290</v>
      </c>
    </row>
    <row r="5" spans="1:7" x14ac:dyDescent="0.3">
      <c r="A5" s="151" t="s">
        <v>218</v>
      </c>
      <c r="B5" s="137" t="s">
        <v>219</v>
      </c>
      <c r="C5" s="139"/>
      <c r="D5" s="113">
        <v>151</v>
      </c>
      <c r="E5" s="114">
        <v>0.01</v>
      </c>
      <c r="F5" s="106"/>
      <c r="G5" s="103">
        <f>SUM(E5*F5)</f>
        <v>0</v>
      </c>
    </row>
    <row r="6" spans="1:7" x14ac:dyDescent="0.3">
      <c r="A6" s="152"/>
      <c r="B6" s="153"/>
      <c r="C6" s="154"/>
      <c r="D6" s="98"/>
      <c r="E6" s="100"/>
      <c r="F6" s="102"/>
      <c r="G6" s="104"/>
    </row>
    <row r="7" spans="1:7" ht="15" x14ac:dyDescent="0.3">
      <c r="A7" s="33"/>
      <c r="B7" s="34"/>
      <c r="C7" s="34"/>
      <c r="D7" s="34"/>
      <c r="E7" s="75"/>
      <c r="F7" s="36"/>
      <c r="G7" s="37"/>
    </row>
    <row r="8" spans="1:7" s="7" customFormat="1" ht="16.2" thickBot="1" x14ac:dyDescent="0.35">
      <c r="A8" s="76" t="s">
        <v>300</v>
      </c>
      <c r="B8" s="76"/>
      <c r="C8" s="76"/>
      <c r="D8" s="76"/>
      <c r="E8" s="76"/>
      <c r="F8" s="39">
        <f>SUM(G5:G6)</f>
        <v>0</v>
      </c>
      <c r="G8" s="40"/>
    </row>
    <row r="9" spans="1:7" ht="15" thickTop="1" x14ac:dyDescent="0.3">
      <c r="A9" s="31"/>
      <c r="B9" s="31"/>
      <c r="C9" s="31"/>
      <c r="D9" s="31"/>
      <c r="E9" s="31"/>
      <c r="F9" s="31"/>
      <c r="G9" s="31"/>
    </row>
  </sheetData>
  <sheetProtection password="F2BC" sheet="1" objects="1" scenarios="1" selectLockedCells="1"/>
  <mergeCells count="13">
    <mergeCell ref="A1:B1"/>
    <mergeCell ref="C1:G1"/>
    <mergeCell ref="G5:G6"/>
    <mergeCell ref="A2:G2"/>
    <mergeCell ref="A3:A4"/>
    <mergeCell ref="B3:C4"/>
    <mergeCell ref="D3:D4"/>
    <mergeCell ref="E3:E4"/>
    <mergeCell ref="A5:A6"/>
    <mergeCell ref="B5:C6"/>
    <mergeCell ref="D5:D6"/>
    <mergeCell ref="E5:E6"/>
    <mergeCell ref="F5:F6"/>
  </mergeCells>
  <pageMargins left="0.7" right="0.7" top="0.75" bottom="0.75" header="0.3" footer="0.3"/>
  <pageSetup orientation="portrait" r:id="rId1"/>
  <headerFooter>
    <oddHeader>&amp;C&amp;"Arial,Bold"&amp;12MAINTENANCE DISTRICT 4 (SOUTH AREA)
&amp;"Arial,Regular"SERVICE 7 - ROOTING PRUNNING&amp;R&amp;"Arial,Bold"PW-2.4</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Layout" topLeftCell="A31" zoomScaleNormal="100" workbookViewId="0">
      <selection activeCell="F41" sqref="F41:F42"/>
    </sheetView>
  </sheetViews>
  <sheetFormatPr defaultRowHeight="14.4" x14ac:dyDescent="0.3"/>
  <cols>
    <col min="1" max="1" width="24.6640625" customWidth="1"/>
    <col min="2" max="2" width="8.6640625" customWidth="1"/>
    <col min="3" max="3" width="15.6640625" customWidth="1"/>
    <col min="4" max="4" width="6.6640625" customWidth="1"/>
    <col min="5" max="5" width="8.6640625" customWidth="1"/>
    <col min="6" max="6" width="14.6640625" customWidth="1"/>
    <col min="7" max="7" width="18.6640625" customWidth="1"/>
  </cols>
  <sheetData>
    <row r="1" spans="1:7" ht="15" thickBot="1" x14ac:dyDescent="0.35">
      <c r="A1" s="42" t="s">
        <v>311</v>
      </c>
      <c r="B1" s="117"/>
      <c r="C1" s="117"/>
      <c r="D1" s="117"/>
      <c r="E1" s="117"/>
      <c r="F1" s="117"/>
      <c r="G1" s="117"/>
    </row>
    <row r="2" spans="1:7" x14ac:dyDescent="0.3">
      <c r="A2" s="115"/>
      <c r="B2" s="115"/>
      <c r="C2" s="115"/>
      <c r="D2" s="115"/>
      <c r="E2" s="115"/>
      <c r="F2" s="115"/>
      <c r="G2" s="115"/>
    </row>
    <row r="3" spans="1:7" ht="19.95" customHeight="1" x14ac:dyDescent="0.3">
      <c r="A3" s="107" t="s">
        <v>0</v>
      </c>
      <c r="B3" s="109" t="s">
        <v>220</v>
      </c>
      <c r="C3" s="109" t="s">
        <v>1</v>
      </c>
      <c r="D3" s="109" t="s">
        <v>2</v>
      </c>
      <c r="E3" s="155" t="s">
        <v>3</v>
      </c>
      <c r="F3" s="20" t="s">
        <v>4</v>
      </c>
      <c r="G3" s="21" t="s">
        <v>268</v>
      </c>
    </row>
    <row r="4" spans="1:7" ht="19.95" customHeight="1" thickBot="1" x14ac:dyDescent="0.35">
      <c r="A4" s="108"/>
      <c r="B4" s="110"/>
      <c r="C4" s="110"/>
      <c r="D4" s="110"/>
      <c r="E4" s="156"/>
      <c r="F4" s="22" t="s">
        <v>289</v>
      </c>
      <c r="G4" s="23" t="s">
        <v>290</v>
      </c>
    </row>
    <row r="5" spans="1:7" ht="10.95" customHeight="1" x14ac:dyDescent="0.3">
      <c r="A5" s="151" t="s">
        <v>281</v>
      </c>
      <c r="B5" s="120" t="s">
        <v>221</v>
      </c>
      <c r="C5" s="120" t="s">
        <v>222</v>
      </c>
      <c r="D5" s="120">
        <v>152</v>
      </c>
      <c r="E5" s="140">
        <v>6.1999999999999998E-3</v>
      </c>
      <c r="F5" s="122"/>
      <c r="G5" s="143">
        <f>SUM(E5*F5)</f>
        <v>0</v>
      </c>
    </row>
    <row r="6" spans="1:7" ht="10.95" customHeight="1" x14ac:dyDescent="0.3">
      <c r="A6" s="157"/>
      <c r="B6" s="113"/>
      <c r="C6" s="113"/>
      <c r="D6" s="113"/>
      <c r="E6" s="114"/>
      <c r="F6" s="106"/>
      <c r="G6" s="127"/>
    </row>
    <row r="7" spans="1:7" ht="10.95" customHeight="1" x14ac:dyDescent="0.3">
      <c r="A7" s="160" t="s">
        <v>281</v>
      </c>
      <c r="B7" s="97" t="s">
        <v>223</v>
      </c>
      <c r="C7" s="97" t="s">
        <v>222</v>
      </c>
      <c r="D7" s="97">
        <v>153</v>
      </c>
      <c r="E7" s="99">
        <v>6.1999999999999998E-3</v>
      </c>
      <c r="F7" s="101"/>
      <c r="G7" s="127">
        <f>SUM(E7*F7)</f>
        <v>0</v>
      </c>
    </row>
    <row r="8" spans="1:7" ht="10.95" customHeight="1" x14ac:dyDescent="0.3">
      <c r="A8" s="160"/>
      <c r="B8" s="113"/>
      <c r="C8" s="113"/>
      <c r="D8" s="113"/>
      <c r="E8" s="100"/>
      <c r="F8" s="106"/>
      <c r="G8" s="127"/>
    </row>
    <row r="9" spans="1:7" ht="10.95" customHeight="1" x14ac:dyDescent="0.3">
      <c r="A9" s="160" t="s">
        <v>281</v>
      </c>
      <c r="B9" s="97" t="s">
        <v>224</v>
      </c>
      <c r="C9" s="97" t="s">
        <v>222</v>
      </c>
      <c r="D9" s="97">
        <v>154</v>
      </c>
      <c r="E9" s="99">
        <v>6.1999999999999998E-3</v>
      </c>
      <c r="F9" s="101"/>
      <c r="G9" s="127">
        <f>SUM(E9*F9)</f>
        <v>0</v>
      </c>
    </row>
    <row r="10" spans="1:7" ht="10.95" customHeight="1" x14ac:dyDescent="0.3">
      <c r="A10" s="160"/>
      <c r="B10" s="113"/>
      <c r="C10" s="113"/>
      <c r="D10" s="113"/>
      <c r="E10" s="100"/>
      <c r="F10" s="106"/>
      <c r="G10" s="127"/>
    </row>
    <row r="11" spans="1:7" ht="10.95" customHeight="1" x14ac:dyDescent="0.3">
      <c r="A11" s="160" t="s">
        <v>282</v>
      </c>
      <c r="B11" s="97" t="s">
        <v>221</v>
      </c>
      <c r="C11" s="97" t="s">
        <v>222</v>
      </c>
      <c r="D11" s="97">
        <v>155</v>
      </c>
      <c r="E11" s="99">
        <v>6.7999999999999996E-3</v>
      </c>
      <c r="F11" s="101"/>
      <c r="G11" s="127">
        <f>SUM(E11*F11)</f>
        <v>0</v>
      </c>
    </row>
    <row r="12" spans="1:7" ht="10.95" customHeight="1" x14ac:dyDescent="0.3">
      <c r="A12" s="160"/>
      <c r="B12" s="113"/>
      <c r="C12" s="113"/>
      <c r="D12" s="113"/>
      <c r="E12" s="100"/>
      <c r="F12" s="106"/>
      <c r="G12" s="127"/>
    </row>
    <row r="13" spans="1:7" ht="10.95" customHeight="1" x14ac:dyDescent="0.3">
      <c r="A13" s="160" t="s">
        <v>282</v>
      </c>
      <c r="B13" s="97" t="s">
        <v>223</v>
      </c>
      <c r="C13" s="97" t="s">
        <v>222</v>
      </c>
      <c r="D13" s="97">
        <v>156</v>
      </c>
      <c r="E13" s="99">
        <v>6.1999999999999998E-3</v>
      </c>
      <c r="F13" s="101"/>
      <c r="G13" s="127">
        <f>SUM(E13*F13)</f>
        <v>0</v>
      </c>
    </row>
    <row r="14" spans="1:7" ht="10.95" customHeight="1" x14ac:dyDescent="0.3">
      <c r="A14" s="160"/>
      <c r="B14" s="113"/>
      <c r="C14" s="113"/>
      <c r="D14" s="113"/>
      <c r="E14" s="100"/>
      <c r="F14" s="106"/>
      <c r="G14" s="127"/>
    </row>
    <row r="15" spans="1:7" ht="10.95" customHeight="1" x14ac:dyDescent="0.3">
      <c r="A15" s="160" t="s">
        <v>282</v>
      </c>
      <c r="B15" s="97" t="s">
        <v>224</v>
      </c>
      <c r="C15" s="97" t="s">
        <v>222</v>
      </c>
      <c r="D15" s="97">
        <v>157</v>
      </c>
      <c r="E15" s="99">
        <v>6.1999999999999998E-3</v>
      </c>
      <c r="F15" s="101"/>
      <c r="G15" s="127">
        <f>SUM(E15*F15)</f>
        <v>0</v>
      </c>
    </row>
    <row r="16" spans="1:7" ht="10.95" customHeight="1" x14ac:dyDescent="0.3">
      <c r="A16" s="160"/>
      <c r="B16" s="113"/>
      <c r="C16" s="113"/>
      <c r="D16" s="113"/>
      <c r="E16" s="100"/>
      <c r="F16" s="106"/>
      <c r="G16" s="127"/>
    </row>
    <row r="17" spans="1:7" ht="10.95" customHeight="1" x14ac:dyDescent="0.3">
      <c r="A17" s="160" t="s">
        <v>283</v>
      </c>
      <c r="B17" s="97" t="s">
        <v>221</v>
      </c>
      <c r="C17" s="97" t="s">
        <v>222</v>
      </c>
      <c r="D17" s="97">
        <v>158</v>
      </c>
      <c r="E17" s="99">
        <v>1.2E-2</v>
      </c>
      <c r="F17" s="101"/>
      <c r="G17" s="127">
        <f>SUM(E17*F17)</f>
        <v>0</v>
      </c>
    </row>
    <row r="18" spans="1:7" ht="10.95" customHeight="1" x14ac:dyDescent="0.3">
      <c r="A18" s="160"/>
      <c r="B18" s="113"/>
      <c r="C18" s="113"/>
      <c r="D18" s="113"/>
      <c r="E18" s="100"/>
      <c r="F18" s="106"/>
      <c r="G18" s="127"/>
    </row>
    <row r="19" spans="1:7" ht="10.95" customHeight="1" x14ac:dyDescent="0.3">
      <c r="A19" s="160" t="s">
        <v>283</v>
      </c>
      <c r="B19" s="97" t="s">
        <v>223</v>
      </c>
      <c r="C19" s="97" t="s">
        <v>222</v>
      </c>
      <c r="D19" s="97">
        <v>159</v>
      </c>
      <c r="E19" s="99">
        <v>6.1999999999999998E-3</v>
      </c>
      <c r="F19" s="101"/>
      <c r="G19" s="127">
        <f>SUM(E19*F19)</f>
        <v>0</v>
      </c>
    </row>
    <row r="20" spans="1:7" ht="10.95" customHeight="1" x14ac:dyDescent="0.3">
      <c r="A20" s="160"/>
      <c r="B20" s="113"/>
      <c r="C20" s="113"/>
      <c r="D20" s="113"/>
      <c r="E20" s="100"/>
      <c r="F20" s="106"/>
      <c r="G20" s="127"/>
    </row>
    <row r="21" spans="1:7" ht="10.95" customHeight="1" x14ac:dyDescent="0.3">
      <c r="A21" s="160" t="s">
        <v>283</v>
      </c>
      <c r="B21" s="97" t="s">
        <v>224</v>
      </c>
      <c r="C21" s="97" t="s">
        <v>222</v>
      </c>
      <c r="D21" s="97">
        <v>160</v>
      </c>
      <c r="E21" s="99">
        <v>6.1999999999999998E-3</v>
      </c>
      <c r="F21" s="101"/>
      <c r="G21" s="127">
        <f>SUM(E21*F21)</f>
        <v>0</v>
      </c>
    </row>
    <row r="22" spans="1:7" ht="10.95" customHeight="1" x14ac:dyDescent="0.3">
      <c r="A22" s="160"/>
      <c r="B22" s="113"/>
      <c r="C22" s="113"/>
      <c r="D22" s="113"/>
      <c r="E22" s="100"/>
      <c r="F22" s="106"/>
      <c r="G22" s="127"/>
    </row>
    <row r="23" spans="1:7" ht="10.95" customHeight="1" x14ac:dyDescent="0.3">
      <c r="A23" s="160" t="s">
        <v>284</v>
      </c>
      <c r="B23" s="97" t="s">
        <v>221</v>
      </c>
      <c r="C23" s="97" t="s">
        <v>222</v>
      </c>
      <c r="D23" s="97">
        <v>161</v>
      </c>
      <c r="E23" s="99">
        <v>1.2E-2</v>
      </c>
      <c r="F23" s="101"/>
      <c r="G23" s="103">
        <f>SUM(E23*F23)</f>
        <v>0</v>
      </c>
    </row>
    <row r="24" spans="1:7" ht="10.95" customHeight="1" x14ac:dyDescent="0.3">
      <c r="A24" s="160"/>
      <c r="B24" s="98"/>
      <c r="C24" s="98"/>
      <c r="D24" s="98"/>
      <c r="E24" s="100"/>
      <c r="F24" s="102"/>
      <c r="G24" s="104"/>
    </row>
    <row r="25" spans="1:7" ht="10.95" customHeight="1" x14ac:dyDescent="0.3">
      <c r="A25" s="160" t="s">
        <v>284</v>
      </c>
      <c r="B25" s="97" t="s">
        <v>223</v>
      </c>
      <c r="C25" s="97" t="s">
        <v>222</v>
      </c>
      <c r="D25" s="97">
        <v>162</v>
      </c>
      <c r="E25" s="99">
        <v>1.2E-2</v>
      </c>
      <c r="F25" s="101"/>
      <c r="G25" s="105">
        <f>SUM(E25*F25)</f>
        <v>0</v>
      </c>
    </row>
    <row r="26" spans="1:7" ht="10.95" customHeight="1" x14ac:dyDescent="0.3">
      <c r="A26" s="160"/>
      <c r="B26" s="98"/>
      <c r="C26" s="98"/>
      <c r="D26" s="98"/>
      <c r="E26" s="100"/>
      <c r="F26" s="102"/>
      <c r="G26" s="104"/>
    </row>
    <row r="27" spans="1:7" ht="10.95" customHeight="1" x14ac:dyDescent="0.3">
      <c r="A27" s="160" t="s">
        <v>284</v>
      </c>
      <c r="B27" s="97" t="s">
        <v>224</v>
      </c>
      <c r="C27" s="97" t="s">
        <v>222</v>
      </c>
      <c r="D27" s="97">
        <v>163</v>
      </c>
      <c r="E27" s="99">
        <v>6.1999999999999998E-3</v>
      </c>
      <c r="F27" s="101"/>
      <c r="G27" s="105">
        <f>SUM(E27*F27)</f>
        <v>0</v>
      </c>
    </row>
    <row r="28" spans="1:7" ht="10.95" customHeight="1" x14ac:dyDescent="0.3">
      <c r="A28" s="160"/>
      <c r="B28" s="98"/>
      <c r="C28" s="98"/>
      <c r="D28" s="98"/>
      <c r="E28" s="100"/>
      <c r="F28" s="102"/>
      <c r="G28" s="104"/>
    </row>
    <row r="29" spans="1:7" ht="10.95" customHeight="1" x14ac:dyDescent="0.3">
      <c r="A29" s="160" t="s">
        <v>285</v>
      </c>
      <c r="B29" s="97" t="s">
        <v>221</v>
      </c>
      <c r="C29" s="97" t="s">
        <v>222</v>
      </c>
      <c r="D29" s="97">
        <v>164</v>
      </c>
      <c r="E29" s="99">
        <v>6.1999999999999998E-3</v>
      </c>
      <c r="F29" s="101"/>
      <c r="G29" s="105">
        <f>SUM(E29*F29)</f>
        <v>0</v>
      </c>
    </row>
    <row r="30" spans="1:7" ht="10.95" customHeight="1" x14ac:dyDescent="0.3">
      <c r="A30" s="160"/>
      <c r="B30" s="98"/>
      <c r="C30" s="98"/>
      <c r="D30" s="98"/>
      <c r="E30" s="100"/>
      <c r="F30" s="102"/>
      <c r="G30" s="103"/>
    </row>
    <row r="31" spans="1:7" ht="12.45" customHeight="1" x14ac:dyDescent="0.3">
      <c r="A31" s="160" t="s">
        <v>285</v>
      </c>
      <c r="B31" s="97" t="s">
        <v>221</v>
      </c>
      <c r="C31" s="158" t="s">
        <v>286</v>
      </c>
      <c r="D31" s="97" t="s">
        <v>225</v>
      </c>
      <c r="E31" s="99">
        <v>6.1999999999999998E-3</v>
      </c>
      <c r="F31" s="101"/>
      <c r="G31" s="105">
        <f>SUM(E31*F31)</f>
        <v>0</v>
      </c>
    </row>
    <row r="32" spans="1:7" ht="12.45" customHeight="1" x14ac:dyDescent="0.3">
      <c r="A32" s="160"/>
      <c r="B32" s="98"/>
      <c r="C32" s="159"/>
      <c r="D32" s="98"/>
      <c r="E32" s="100"/>
      <c r="F32" s="106"/>
      <c r="G32" s="103"/>
    </row>
    <row r="33" spans="1:7" ht="10.95" customHeight="1" x14ac:dyDescent="0.3">
      <c r="A33" s="160" t="s">
        <v>285</v>
      </c>
      <c r="B33" s="97" t="s">
        <v>223</v>
      </c>
      <c r="C33" s="97" t="s">
        <v>222</v>
      </c>
      <c r="D33" s="97">
        <v>165</v>
      </c>
      <c r="E33" s="99">
        <v>6.1999999999999998E-3</v>
      </c>
      <c r="F33" s="101"/>
      <c r="G33" s="105">
        <f>SUM(E33*F33)</f>
        <v>0</v>
      </c>
    </row>
    <row r="34" spans="1:7" ht="10.95" customHeight="1" x14ac:dyDescent="0.3">
      <c r="A34" s="160"/>
      <c r="B34" s="113"/>
      <c r="C34" s="98"/>
      <c r="D34" s="113"/>
      <c r="E34" s="100"/>
      <c r="F34" s="106"/>
      <c r="G34" s="103"/>
    </row>
    <row r="35" spans="1:7" ht="12.45" customHeight="1" x14ac:dyDescent="0.3">
      <c r="A35" s="160" t="s">
        <v>285</v>
      </c>
      <c r="B35" s="97" t="s">
        <v>223</v>
      </c>
      <c r="C35" s="158" t="s">
        <v>286</v>
      </c>
      <c r="D35" s="97" t="s">
        <v>226</v>
      </c>
      <c r="E35" s="99">
        <v>6.1999999999999998E-3</v>
      </c>
      <c r="F35" s="101"/>
      <c r="G35" s="105">
        <f>SUM(E35*F35)</f>
        <v>0</v>
      </c>
    </row>
    <row r="36" spans="1:7" ht="12.45" customHeight="1" x14ac:dyDescent="0.3">
      <c r="A36" s="160"/>
      <c r="B36" s="113"/>
      <c r="C36" s="159"/>
      <c r="D36" s="113"/>
      <c r="E36" s="100"/>
      <c r="F36" s="106"/>
      <c r="G36" s="103"/>
    </row>
    <row r="37" spans="1:7" ht="10.95" customHeight="1" x14ac:dyDescent="0.3">
      <c r="A37" s="160" t="s">
        <v>285</v>
      </c>
      <c r="B37" s="97" t="s">
        <v>224</v>
      </c>
      <c r="C37" s="97" t="s">
        <v>222</v>
      </c>
      <c r="D37" s="97">
        <v>166</v>
      </c>
      <c r="E37" s="99">
        <v>6.1999999999999998E-3</v>
      </c>
      <c r="F37" s="101"/>
      <c r="G37" s="105">
        <f>SUM(E37*F37)</f>
        <v>0</v>
      </c>
    </row>
    <row r="38" spans="1:7" ht="10.95" customHeight="1" x14ac:dyDescent="0.3">
      <c r="A38" s="160"/>
      <c r="B38" s="113"/>
      <c r="C38" s="98"/>
      <c r="D38" s="113"/>
      <c r="E38" s="100"/>
      <c r="F38" s="106"/>
      <c r="G38" s="103"/>
    </row>
    <row r="39" spans="1:7" ht="12.45" customHeight="1" x14ac:dyDescent="0.3">
      <c r="A39" s="160" t="s">
        <v>285</v>
      </c>
      <c r="B39" s="97" t="s">
        <v>224</v>
      </c>
      <c r="C39" s="158" t="s">
        <v>286</v>
      </c>
      <c r="D39" s="97" t="s">
        <v>227</v>
      </c>
      <c r="E39" s="99">
        <v>6.1999999999999998E-3</v>
      </c>
      <c r="F39" s="101"/>
      <c r="G39" s="105">
        <f>SUM(E39*F39)</f>
        <v>0</v>
      </c>
    </row>
    <row r="40" spans="1:7" ht="12.45" customHeight="1" x14ac:dyDescent="0.3">
      <c r="A40" s="160"/>
      <c r="B40" s="113"/>
      <c r="C40" s="159"/>
      <c r="D40" s="113"/>
      <c r="E40" s="100"/>
      <c r="F40" s="106"/>
      <c r="G40" s="103"/>
    </row>
    <row r="41" spans="1:7" ht="13.2" customHeight="1" x14ac:dyDescent="0.3">
      <c r="A41" s="77" t="s">
        <v>228</v>
      </c>
      <c r="B41" s="97" t="s">
        <v>223</v>
      </c>
      <c r="C41" s="97" t="s">
        <v>222</v>
      </c>
      <c r="D41" s="97">
        <v>167</v>
      </c>
      <c r="E41" s="99">
        <v>6.1999999999999998E-3</v>
      </c>
      <c r="F41" s="101"/>
      <c r="G41" s="105">
        <f>SUM(E41*F41)</f>
        <v>0</v>
      </c>
    </row>
    <row r="42" spans="1:7" ht="13.2" customHeight="1" x14ac:dyDescent="0.3">
      <c r="A42" s="78" t="s">
        <v>229</v>
      </c>
      <c r="B42" s="113"/>
      <c r="C42" s="98"/>
      <c r="D42" s="113"/>
      <c r="E42" s="114"/>
      <c r="F42" s="106"/>
      <c r="G42" s="103"/>
    </row>
    <row r="43" spans="1:7" ht="13.2" customHeight="1" x14ac:dyDescent="0.3">
      <c r="A43" s="77" t="s">
        <v>228</v>
      </c>
      <c r="B43" s="97" t="s">
        <v>223</v>
      </c>
      <c r="C43" s="158" t="s">
        <v>286</v>
      </c>
      <c r="D43" s="97" t="s">
        <v>230</v>
      </c>
      <c r="E43" s="99">
        <v>2E-3</v>
      </c>
      <c r="F43" s="101"/>
      <c r="G43" s="105">
        <f>SUM(E43*F43)</f>
        <v>0</v>
      </c>
    </row>
    <row r="44" spans="1:7" ht="13.2" customHeight="1" x14ac:dyDescent="0.3">
      <c r="A44" s="78" t="s">
        <v>229</v>
      </c>
      <c r="B44" s="113"/>
      <c r="C44" s="159"/>
      <c r="D44" s="113"/>
      <c r="E44" s="114"/>
      <c r="F44" s="106"/>
      <c r="G44" s="103"/>
    </row>
    <row r="45" spans="1:7" ht="13.2" customHeight="1" x14ac:dyDescent="0.3">
      <c r="A45" s="77" t="s">
        <v>228</v>
      </c>
      <c r="B45" s="97" t="s">
        <v>223</v>
      </c>
      <c r="C45" s="97" t="s">
        <v>231</v>
      </c>
      <c r="D45" s="97" t="s">
        <v>232</v>
      </c>
      <c r="E45" s="99">
        <v>2E-3</v>
      </c>
      <c r="F45" s="101"/>
      <c r="G45" s="105">
        <f>SUM(E45*F45)</f>
        <v>0</v>
      </c>
    </row>
    <row r="46" spans="1:7" ht="13.2" customHeight="1" x14ac:dyDescent="0.3">
      <c r="A46" s="78" t="s">
        <v>229</v>
      </c>
      <c r="B46" s="113"/>
      <c r="C46" s="113"/>
      <c r="D46" s="113"/>
      <c r="E46" s="114"/>
      <c r="F46" s="106"/>
      <c r="G46" s="103"/>
    </row>
    <row r="47" spans="1:7" ht="13.2" customHeight="1" x14ac:dyDescent="0.3">
      <c r="A47" s="79" t="s">
        <v>233</v>
      </c>
      <c r="B47" s="97" t="s">
        <v>223</v>
      </c>
      <c r="C47" s="97" t="s">
        <v>222</v>
      </c>
      <c r="D47" s="97">
        <v>168</v>
      </c>
      <c r="E47" s="99">
        <v>6.1999999999999998E-3</v>
      </c>
      <c r="F47" s="101"/>
      <c r="G47" s="105">
        <f>SUM(E47*F47)</f>
        <v>0</v>
      </c>
    </row>
    <row r="48" spans="1:7" ht="13.2" customHeight="1" x14ac:dyDescent="0.3">
      <c r="A48" s="80" t="s">
        <v>234</v>
      </c>
      <c r="B48" s="113"/>
      <c r="C48" s="98"/>
      <c r="D48" s="113"/>
      <c r="E48" s="114"/>
      <c r="F48" s="106"/>
      <c r="G48" s="103"/>
    </row>
    <row r="49" spans="1:7" ht="13.2" customHeight="1" x14ac:dyDescent="0.3">
      <c r="A49" s="79" t="s">
        <v>233</v>
      </c>
      <c r="B49" s="97" t="s">
        <v>223</v>
      </c>
      <c r="C49" s="158" t="s">
        <v>286</v>
      </c>
      <c r="D49" s="97" t="s">
        <v>235</v>
      </c>
      <c r="E49" s="99">
        <v>2E-3</v>
      </c>
      <c r="F49" s="101"/>
      <c r="G49" s="105">
        <f>SUM(E49*F49)</f>
        <v>0</v>
      </c>
    </row>
    <row r="50" spans="1:7" ht="13.2" customHeight="1" x14ac:dyDescent="0.3">
      <c r="A50" s="80" t="s">
        <v>234</v>
      </c>
      <c r="B50" s="113"/>
      <c r="C50" s="159"/>
      <c r="D50" s="113"/>
      <c r="E50" s="114"/>
      <c r="F50" s="106"/>
      <c r="G50" s="103"/>
    </row>
    <row r="51" spans="1:7" ht="13.2" customHeight="1" x14ac:dyDescent="0.3">
      <c r="A51" s="81" t="s">
        <v>233</v>
      </c>
      <c r="B51" s="97" t="s">
        <v>223</v>
      </c>
      <c r="C51" s="97" t="s">
        <v>231</v>
      </c>
      <c r="D51" s="97" t="s">
        <v>236</v>
      </c>
      <c r="E51" s="99">
        <v>2E-3</v>
      </c>
      <c r="F51" s="101"/>
      <c r="G51" s="105">
        <f>SUM(E51*F51)</f>
        <v>0</v>
      </c>
    </row>
    <row r="52" spans="1:7" ht="13.2" customHeight="1" x14ac:dyDescent="0.3">
      <c r="A52" s="80" t="s">
        <v>234</v>
      </c>
      <c r="B52" s="98"/>
      <c r="C52" s="98"/>
      <c r="D52" s="98"/>
      <c r="E52" s="100"/>
      <c r="F52" s="102"/>
      <c r="G52" s="104"/>
    </row>
    <row r="53" spans="1:7" x14ac:dyDescent="0.3">
      <c r="A53" s="82"/>
      <c r="B53" s="34"/>
      <c r="C53" s="34"/>
      <c r="D53" s="34"/>
      <c r="E53" s="83"/>
      <c r="F53" s="84"/>
      <c r="G53" s="37"/>
    </row>
    <row r="54" spans="1:7" ht="16.2" thickBot="1" x14ac:dyDescent="0.35">
      <c r="A54" s="96" t="s">
        <v>301</v>
      </c>
      <c r="B54" s="96"/>
      <c r="C54" s="96"/>
      <c r="D54" s="38"/>
      <c r="E54" s="38"/>
      <c r="F54" s="95">
        <f>SUM(G5:G52)</f>
        <v>0</v>
      </c>
      <c r="G54" s="37"/>
    </row>
    <row r="55" spans="1:7" ht="15" thickTop="1" x14ac:dyDescent="0.3">
      <c r="A55" s="31"/>
      <c r="B55" s="31"/>
      <c r="C55" s="31"/>
      <c r="D55" s="31"/>
      <c r="E55" s="31"/>
      <c r="F55" s="31"/>
      <c r="G55" s="31"/>
    </row>
  </sheetData>
  <sheetProtection password="F2BC" sheet="1" objects="1" scenarios="1" selectLockedCells="1"/>
  <mergeCells count="170">
    <mergeCell ref="A25:A26"/>
    <mergeCell ref="A27:A28"/>
    <mergeCell ref="A29:A30"/>
    <mergeCell ref="A31:A32"/>
    <mergeCell ref="A33:A34"/>
    <mergeCell ref="A35:A36"/>
    <mergeCell ref="A37:A38"/>
    <mergeCell ref="A39:A40"/>
    <mergeCell ref="C43:C44"/>
    <mergeCell ref="C35:C36"/>
    <mergeCell ref="C31:C32"/>
    <mergeCell ref="C39:C40"/>
    <mergeCell ref="B37:B38"/>
    <mergeCell ref="C37:C38"/>
    <mergeCell ref="B31:B32"/>
    <mergeCell ref="B29:B30"/>
    <mergeCell ref="C29:C30"/>
    <mergeCell ref="B25:B26"/>
    <mergeCell ref="C25:C26"/>
    <mergeCell ref="A7:A8"/>
    <mergeCell ref="A9:A10"/>
    <mergeCell ref="A11:A12"/>
    <mergeCell ref="A13:A14"/>
    <mergeCell ref="A15:A16"/>
    <mergeCell ref="A17:A18"/>
    <mergeCell ref="A19:A20"/>
    <mergeCell ref="A21:A22"/>
    <mergeCell ref="A23:A24"/>
    <mergeCell ref="G51:G52"/>
    <mergeCell ref="A54:C54"/>
    <mergeCell ref="B49:B50"/>
    <mergeCell ref="D49:D50"/>
    <mergeCell ref="E49:E50"/>
    <mergeCell ref="F49:F50"/>
    <mergeCell ref="G49:G50"/>
    <mergeCell ref="B51:B52"/>
    <mergeCell ref="C51:C52"/>
    <mergeCell ref="D51:D52"/>
    <mergeCell ref="E51:E52"/>
    <mergeCell ref="F51:F52"/>
    <mergeCell ref="C49:C50"/>
    <mergeCell ref="B47:B48"/>
    <mergeCell ref="C47:C48"/>
    <mergeCell ref="D47:D48"/>
    <mergeCell ref="E47:E48"/>
    <mergeCell ref="F47:F48"/>
    <mergeCell ref="G47:G48"/>
    <mergeCell ref="B45:B46"/>
    <mergeCell ref="C45:C46"/>
    <mergeCell ref="D45:D46"/>
    <mergeCell ref="E45:E46"/>
    <mergeCell ref="F45:F46"/>
    <mergeCell ref="G45:G46"/>
    <mergeCell ref="G41:G42"/>
    <mergeCell ref="B43:B44"/>
    <mergeCell ref="D43:D44"/>
    <mergeCell ref="E43:E44"/>
    <mergeCell ref="F43:F44"/>
    <mergeCell ref="G43:G44"/>
    <mergeCell ref="B39:B40"/>
    <mergeCell ref="D39:D40"/>
    <mergeCell ref="E39:E40"/>
    <mergeCell ref="F39:F40"/>
    <mergeCell ref="G39:G40"/>
    <mergeCell ref="B41:B42"/>
    <mergeCell ref="C41:C42"/>
    <mergeCell ref="D41:D42"/>
    <mergeCell ref="E41:E42"/>
    <mergeCell ref="F41:F42"/>
    <mergeCell ref="D37:D38"/>
    <mergeCell ref="E37:E38"/>
    <mergeCell ref="F37:F38"/>
    <mergeCell ref="G37:G38"/>
    <mergeCell ref="G33:G34"/>
    <mergeCell ref="B35:B36"/>
    <mergeCell ref="D35:D36"/>
    <mergeCell ref="E35:E36"/>
    <mergeCell ref="F35:F36"/>
    <mergeCell ref="G35:G36"/>
    <mergeCell ref="D31:D32"/>
    <mergeCell ref="E31:E32"/>
    <mergeCell ref="F31:F32"/>
    <mergeCell ref="G31:G32"/>
    <mergeCell ref="B33:B34"/>
    <mergeCell ref="C33:C34"/>
    <mergeCell ref="D33:D34"/>
    <mergeCell ref="E33:E34"/>
    <mergeCell ref="F33:F34"/>
    <mergeCell ref="D29:D30"/>
    <mergeCell ref="E29:E30"/>
    <mergeCell ref="F29:F30"/>
    <mergeCell ref="G29:G30"/>
    <mergeCell ref="B27:B28"/>
    <mergeCell ref="C27:C28"/>
    <mergeCell ref="D27:D28"/>
    <mergeCell ref="E27:E28"/>
    <mergeCell ref="F27:F28"/>
    <mergeCell ref="G27:G28"/>
    <mergeCell ref="D25:D26"/>
    <mergeCell ref="E25:E26"/>
    <mergeCell ref="F25:F26"/>
    <mergeCell ref="G25:G26"/>
    <mergeCell ref="B23:B24"/>
    <mergeCell ref="C23:C24"/>
    <mergeCell ref="D23:D24"/>
    <mergeCell ref="E23:E24"/>
    <mergeCell ref="F23:F24"/>
    <mergeCell ref="G23:G24"/>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B11:B12"/>
    <mergeCell ref="C11:C12"/>
    <mergeCell ref="D11:D12"/>
    <mergeCell ref="E11:E12"/>
    <mergeCell ref="F11:F12"/>
    <mergeCell ref="G11:G12"/>
    <mergeCell ref="B1:G1"/>
    <mergeCell ref="B9:B10"/>
    <mergeCell ref="C9:C10"/>
    <mergeCell ref="D9:D10"/>
    <mergeCell ref="E9:E10"/>
    <mergeCell ref="F9:F10"/>
    <mergeCell ref="G9:G10"/>
    <mergeCell ref="B7:B8"/>
    <mergeCell ref="C7:C8"/>
    <mergeCell ref="D7:D8"/>
    <mergeCell ref="E7:E8"/>
    <mergeCell ref="F7:F8"/>
    <mergeCell ref="G7:G8"/>
    <mergeCell ref="B5:B6"/>
    <mergeCell ref="C5:C6"/>
    <mergeCell ref="D5:D6"/>
    <mergeCell ref="E5:E6"/>
    <mergeCell ref="F5:F6"/>
    <mergeCell ref="G5:G6"/>
    <mergeCell ref="A2:G2"/>
    <mergeCell ref="A3:A4"/>
    <mergeCell ref="B3:B4"/>
    <mergeCell ref="C3:C4"/>
    <mergeCell ref="D3:D4"/>
    <mergeCell ref="E3:E4"/>
    <mergeCell ref="A5:A6"/>
  </mergeCells>
  <pageMargins left="0.25" right="0.25" top="0.8" bottom="0.5" header="0.3" footer="0.3"/>
  <pageSetup orientation="portrait" r:id="rId1"/>
  <headerFooter>
    <oddHeader>&amp;C&amp;"Arial,Bold"&amp;12MAINTENANCE DISTRICT 4 (SOUTH AREA)
&amp;"Arial,Regular"SERVICE 8 - PLANT TREE&amp;R&amp;"Arial,Bold"PW-2.4</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view="pageLayout" zoomScaleNormal="100" workbookViewId="0">
      <selection activeCell="D5" sqref="D5:D6"/>
    </sheetView>
  </sheetViews>
  <sheetFormatPr defaultRowHeight="14.4" x14ac:dyDescent="0.3"/>
  <cols>
    <col min="1" max="1" width="18.5546875" customWidth="1"/>
    <col min="2" max="4" width="16.6640625" customWidth="1"/>
    <col min="5" max="5" width="15.6640625" customWidth="1"/>
    <col min="6" max="6" width="9.109375" customWidth="1"/>
  </cols>
  <sheetData>
    <row r="1" spans="1:6" ht="15" thickBot="1" x14ac:dyDescent="0.35">
      <c r="A1" s="41" t="s">
        <v>311</v>
      </c>
      <c r="B1" s="117"/>
      <c r="C1" s="117"/>
      <c r="D1" s="117"/>
      <c r="E1" s="117"/>
      <c r="F1" s="9"/>
    </row>
    <row r="2" spans="1:6" x14ac:dyDescent="0.3">
      <c r="A2" s="85"/>
      <c r="B2" s="85"/>
      <c r="C2" s="85"/>
      <c r="D2" s="85"/>
      <c r="E2" s="85"/>
      <c r="F2" s="10"/>
    </row>
    <row r="3" spans="1:6" ht="19.5" customHeight="1" x14ac:dyDescent="0.3">
      <c r="A3" s="107" t="s">
        <v>0</v>
      </c>
      <c r="B3" s="109" t="s">
        <v>2</v>
      </c>
      <c r="C3" s="111" t="s">
        <v>3</v>
      </c>
      <c r="D3" s="20" t="s">
        <v>4</v>
      </c>
      <c r="E3" s="21" t="s">
        <v>268</v>
      </c>
    </row>
    <row r="4" spans="1:6" ht="15" thickBot="1" x14ac:dyDescent="0.35">
      <c r="A4" s="108"/>
      <c r="B4" s="110"/>
      <c r="C4" s="112"/>
      <c r="D4" s="22" t="s">
        <v>293</v>
      </c>
      <c r="E4" s="23" t="s">
        <v>290</v>
      </c>
      <c r="F4" s="3"/>
    </row>
    <row r="5" spans="1:6" x14ac:dyDescent="0.3">
      <c r="A5" s="151" t="s">
        <v>237</v>
      </c>
      <c r="B5" s="113">
        <v>169</v>
      </c>
      <c r="C5" s="161">
        <v>0.02</v>
      </c>
      <c r="D5" s="106"/>
      <c r="E5" s="103">
        <f>SUM(C5*D5)</f>
        <v>0</v>
      </c>
      <c r="F5" s="2"/>
    </row>
    <row r="6" spans="1:6" x14ac:dyDescent="0.3">
      <c r="A6" s="152"/>
      <c r="B6" s="98"/>
      <c r="C6" s="162"/>
      <c r="D6" s="102"/>
      <c r="E6" s="104"/>
      <c r="F6" s="2"/>
    </row>
    <row r="7" spans="1:6" ht="15.6" x14ac:dyDescent="0.3">
      <c r="A7" s="33"/>
      <c r="B7" s="86"/>
      <c r="C7" s="75"/>
      <c r="D7" s="86"/>
      <c r="E7" s="87"/>
      <c r="F7" s="1"/>
    </row>
    <row r="8" spans="1:6" ht="18" customHeight="1" thickBot="1" x14ac:dyDescent="0.35">
      <c r="A8" s="96" t="s">
        <v>302</v>
      </c>
      <c r="B8" s="96"/>
      <c r="C8" s="96"/>
      <c r="D8" s="39">
        <f>SUM(E5)</f>
        <v>0</v>
      </c>
      <c r="E8" s="88"/>
      <c r="F8" s="4"/>
    </row>
    <row r="9" spans="1:6" ht="15" thickTop="1" x14ac:dyDescent="0.3"/>
  </sheetData>
  <sheetProtection password="F2BC" sheet="1" objects="1" scenarios="1" selectLockedCells="1"/>
  <mergeCells count="10">
    <mergeCell ref="B1:E1"/>
    <mergeCell ref="D5:D6"/>
    <mergeCell ref="E5:E6"/>
    <mergeCell ref="A8:C8"/>
    <mergeCell ref="A3:A4"/>
    <mergeCell ref="B3:B4"/>
    <mergeCell ref="C3:C4"/>
    <mergeCell ref="A5:A6"/>
    <mergeCell ref="B5:B6"/>
    <mergeCell ref="C5:C6"/>
  </mergeCells>
  <pageMargins left="0.7" right="0.7" top="0.75" bottom="0.75" header="0.3" footer="0.3"/>
  <pageSetup orientation="portrait" r:id="rId1"/>
  <headerFooter>
    <oddHeader>&amp;C&amp;"Arial,Bold"&amp;12MAINTENANCE DISTRICT 4 (SOUTH AREA)
&amp;"Arial,Regular"SERVICE 9 - NON-EMERGENCY TREE SERVICE&amp;R&amp;"Arial,Bold"PW-2.4</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Service 1</vt:lpstr>
      <vt:lpstr>Service 2</vt:lpstr>
      <vt:lpstr>Service 3</vt:lpstr>
      <vt:lpstr>Service 4</vt:lpstr>
      <vt:lpstr>Service 5</vt:lpstr>
      <vt:lpstr>Service 6</vt:lpstr>
      <vt:lpstr>Service 7</vt:lpstr>
      <vt:lpstr>Service 8</vt:lpstr>
      <vt:lpstr>Service 9</vt:lpstr>
      <vt:lpstr>Service 10</vt:lpstr>
      <vt:lpstr>Service 11</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Turner, Amber</dc:creator>
  <cp:lastModifiedBy>Medina, Danny</cp:lastModifiedBy>
  <cp:lastPrinted>2017-07-31T16:57:26Z</cp:lastPrinted>
  <dcterms:created xsi:type="dcterms:W3CDTF">2017-04-25T00:28:14Z</dcterms:created>
  <dcterms:modified xsi:type="dcterms:W3CDTF">2017-07-31T17:14:14Z</dcterms:modified>
</cp:coreProperties>
</file>