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25" windowWidth="10995" windowHeight="5175" activeTab="0"/>
  </bookViews>
  <sheets>
    <sheet name="COVER" sheetId="1" r:id="rId1"/>
    <sheet name="GANESHA" sheetId="2" r:id="rId2"/>
    <sheet name="MOUNT LOWE" sheetId="3" r:id="rId3"/>
    <sheet name="ORANGEDALE" sheetId="4" r:id="rId4"/>
    <sheet name="SANTA ROSA" sheetId="5" r:id="rId5"/>
    <sheet name="SANTA ROSA-WOODBURY" sheetId="6" r:id="rId6"/>
    <sheet name="WOODBURY" sheetId="7" r:id="rId7"/>
    <sheet name="PW-2 SUMMARY" sheetId="8" r:id="rId8"/>
  </sheets>
  <definedNames>
    <definedName name="_xlnm.Print_Titles" localSheetId="1">'GANESHA'!$5:$5</definedName>
    <definedName name="_xlnm.Print_Titles" localSheetId="2">'MOUNT LOWE'!$5:$5</definedName>
    <definedName name="_xlnm.Print_Titles" localSheetId="3">'ORANGEDALE'!$5:$5</definedName>
    <definedName name="_xlnm.Print_Titles" localSheetId="4">'SANTA ROSA'!$5:$5</definedName>
    <definedName name="_xlnm.Print_Titles" localSheetId="5">'SANTA ROSA-WOODBURY'!$5:$5</definedName>
    <definedName name="_xlnm.Print_Titles" localSheetId="6">'WOODBURY'!$5:$5</definedName>
    <definedName name="Z_1A19FBDA_74B1_4FB0_B667_7841DAE4C8D4_.wvu.PrintTitles" localSheetId="1" hidden="1">'GANESHA'!$5:$5</definedName>
    <definedName name="Z_1A19FBDA_74B1_4FB0_B667_7841DAE4C8D4_.wvu.PrintTitles" localSheetId="2" hidden="1">'MOUNT LOWE'!$5:$5</definedName>
    <definedName name="Z_1A19FBDA_74B1_4FB0_B667_7841DAE4C8D4_.wvu.PrintTitles" localSheetId="3" hidden="1">'ORANGEDALE'!$5:$5</definedName>
    <definedName name="Z_1A19FBDA_74B1_4FB0_B667_7841DAE4C8D4_.wvu.PrintTitles" localSheetId="4" hidden="1">'SANTA ROSA'!$5:$5</definedName>
    <definedName name="Z_1A19FBDA_74B1_4FB0_B667_7841DAE4C8D4_.wvu.PrintTitles" localSheetId="5" hidden="1">'SANTA ROSA-WOODBURY'!$5:$5</definedName>
    <definedName name="Z_1A19FBDA_74B1_4FB0_B667_7841DAE4C8D4_.wvu.PrintTitles" localSheetId="6" hidden="1">'WOODBURY'!$5:$5</definedName>
    <definedName name="Z_640680A7_C16C_4BE8_A4F4_2CCA9582CBAC_.wvu.PrintTitles" localSheetId="1" hidden="1">'GANESHA'!#REF!</definedName>
    <definedName name="Z_640680A7_C16C_4BE8_A4F4_2CCA9582CBAC_.wvu.PrintTitles" localSheetId="2" hidden="1">'MOUNT LOWE'!#REF!</definedName>
    <definedName name="Z_640680A7_C16C_4BE8_A4F4_2CCA9582CBAC_.wvu.PrintTitles" localSheetId="3" hidden="1">'ORANGEDALE'!#REF!</definedName>
    <definedName name="Z_640680A7_C16C_4BE8_A4F4_2CCA9582CBAC_.wvu.PrintTitles" localSheetId="4" hidden="1">'SANTA ROSA'!#REF!</definedName>
    <definedName name="Z_640680A7_C16C_4BE8_A4F4_2CCA9582CBAC_.wvu.PrintTitles" localSheetId="5" hidden="1">'SANTA ROSA-WOODBURY'!#REF!</definedName>
    <definedName name="Z_640680A7_C16C_4BE8_A4F4_2CCA9582CBAC_.wvu.PrintTitles" localSheetId="6" hidden="1">'WOODBURY'!#REF!</definedName>
  </definedNames>
  <calcPr fullCalcOnLoad="1"/>
</workbook>
</file>

<file path=xl/sharedStrings.xml><?xml version="1.0" encoding="utf-8"?>
<sst xmlns="http://schemas.openxmlformats.org/spreadsheetml/2006/main" count="716" uniqueCount="121">
  <si>
    <t>ITEM</t>
  </si>
  <si>
    <t>ITEM DESCRIPTION</t>
  </si>
  <si>
    <t>MINIMUM HOURS PER FREQUENCY</t>
  </si>
  <si>
    <t>ANNUAL FREQUENCY</t>
  </si>
  <si>
    <t>1.</t>
  </si>
  <si>
    <t>ALL SITE INSPECTION AND REPORTING PER REQUIREMENTS</t>
  </si>
  <si>
    <t>2.</t>
  </si>
  <si>
    <t>ALL MANAGEMENT AND SUPERVISION</t>
  </si>
  <si>
    <t>3.</t>
  </si>
  <si>
    <t>MOWING</t>
  </si>
  <si>
    <t>a.</t>
  </si>
  <si>
    <t>b.</t>
  </si>
  <si>
    <t>4.</t>
  </si>
  <si>
    <t>MECHANICAL EDGING</t>
  </si>
  <si>
    <t>Turf Areas</t>
  </si>
  <si>
    <t>Groundcover</t>
  </si>
  <si>
    <t>5.</t>
  </si>
  <si>
    <t>WEED REMOVAL</t>
  </si>
  <si>
    <t>Walks, Beds, Planters, and Groundcover Hardscape</t>
  </si>
  <si>
    <t>Bare Areas</t>
  </si>
  <si>
    <t>c.</t>
  </si>
  <si>
    <t>Undeveloped Areas</t>
  </si>
  <si>
    <t>6.</t>
  </si>
  <si>
    <t>LITTER CONTROL</t>
  </si>
  <si>
    <t>7.</t>
  </si>
  <si>
    <t>RAKING</t>
  </si>
  <si>
    <t>Turf Under Trees</t>
  </si>
  <si>
    <t>Planter Beds and Planters</t>
  </si>
  <si>
    <t>8.</t>
  </si>
  <si>
    <t>Tree Safety Clearance / Tree Pruning</t>
  </si>
  <si>
    <t>Shrub Safety Clearance / Shrub Pruning</t>
  </si>
  <si>
    <t>Hedge Shaping / Trimming</t>
  </si>
  <si>
    <t>d.</t>
  </si>
  <si>
    <t>9.</t>
  </si>
  <si>
    <t>10.</t>
  </si>
  <si>
    <t>11.</t>
  </si>
  <si>
    <t>TURF AND PLANT FERTILIZATION</t>
  </si>
  <si>
    <t>AS-NEEDED</t>
  </si>
  <si>
    <t>13.</t>
  </si>
  <si>
    <t>CHEMICAL APPLICATION</t>
  </si>
  <si>
    <t>Turf - detailing general turf areas with systematic herbicides</t>
  </si>
  <si>
    <t>Beds and Planters, Walkways, Hard Surfaces, Undeveloped Areas, Drainage Areas, Curb and Gutter Expansion Joints, Roadways, Stream Beds - with systematic herbicides</t>
  </si>
  <si>
    <t>Manual Watering of Shrubs and Turf, more often if necessary</t>
  </si>
  <si>
    <t>15.</t>
  </si>
  <si>
    <t>Flush and inspect Y-filter at each RCV</t>
  </si>
  <si>
    <t>f.</t>
  </si>
  <si>
    <t>Flush and inspect Y-filter at each backflow</t>
  </si>
  <si>
    <t>j.</t>
  </si>
  <si>
    <t>g.</t>
  </si>
  <si>
    <t xml:space="preserve">Signature of Person Authorized to Submit Proposal </t>
  </si>
  <si>
    <t>Title of Authorized Person</t>
  </si>
  <si>
    <t xml:space="preserve">Date </t>
  </si>
  <si>
    <t xml:space="preserve">State Contractor’s License Number </t>
  </si>
  <si>
    <t>License Type</t>
  </si>
  <si>
    <t>Proposer’s Address:</t>
  </si>
  <si>
    <t>Phone</t>
  </si>
  <si>
    <t>Facsimile</t>
  </si>
  <si>
    <t>E-Mail</t>
  </si>
  <si>
    <t>Shaded boxes = "N/A"</t>
  </si>
  <si>
    <t>The undersigned Proposer offers to perform the work described in the Request for Proposals (RFP) for the following price(s).  The Proposer rate(s) (hourly, monthly, etc.) shall include all administrative costs, labor, supervision, overtime, materials, transportation, taxes, equipment, and supplies unless stated otherwise in the RFP.  It is understood and agreed that where quantities, if any, are set forth in the Schedule of Prices, they are only estimates, and the unit prices quoted, if any, will apply to the actual quantities, whatever they may be.</t>
  </si>
  <si>
    <t>Mobile</t>
  </si>
  <si>
    <t>LOCATIONS</t>
  </si>
  <si>
    <t>PRICE FOR AS-NEEDED SERVICES</t>
  </si>
  <si>
    <t>NO. OF HOURS</t>
  </si>
  <si>
    <t>h.</t>
  </si>
  <si>
    <t>Flush each irrigations system (Every time any work is done on the irrigation system)</t>
  </si>
  <si>
    <t>SWEEPING</t>
  </si>
  <si>
    <t>DETHATCHING</t>
  </si>
  <si>
    <t>AERATION</t>
  </si>
  <si>
    <t>12.</t>
  </si>
  <si>
    <t>16.</t>
  </si>
  <si>
    <t>17.</t>
  </si>
  <si>
    <t>14</t>
  </si>
  <si>
    <t>18.</t>
  </si>
  <si>
    <t>WATERING / IRRIGATION</t>
  </si>
  <si>
    <t>DISEASE/INSECT/RODENT CONTROL</t>
  </si>
  <si>
    <t>SHRUB/HEDGE/TREE PRUNING AND TRIMMING</t>
  </si>
  <si>
    <t>HOURLY RATE</t>
  </si>
  <si>
    <t>PLANTING OPERATIONS</t>
  </si>
  <si>
    <t>TURF RESEEDING/RESTORATION</t>
  </si>
  <si>
    <t>AS-NEEDED SERVICES</t>
  </si>
  <si>
    <t>ANNUAL COST</t>
  </si>
  <si>
    <t>TURF RESEEDING/ RESTORATION OF BARE AREA</t>
  </si>
  <si>
    <t xml:space="preserve">Reset rain sensor on controller </t>
  </si>
  <si>
    <t>Valve Box Integrity - replace covers, check for safety and security, more often if necessary</t>
  </si>
  <si>
    <t>LOW IMPACT DEVELOPMENT (LID) MAINTENANCE</t>
  </si>
  <si>
    <t>e.</t>
  </si>
  <si>
    <t>LOW IMPACT DEVELOPMENT (LID)</t>
  </si>
  <si>
    <t>19.</t>
  </si>
  <si>
    <t>Inspect salt buildup and inject solution for cleaning</t>
  </si>
  <si>
    <t>Repair, Replace, Relocate: irrigation system components from downstream of backflow device to the before the heads, more often if necessary</t>
  </si>
  <si>
    <r>
      <t xml:space="preserve">GROUNDCOVER </t>
    </r>
    <r>
      <rPr>
        <sz val="11"/>
        <rFont val="Calibri"/>
        <family val="2"/>
      </rPr>
      <t>MAINTENANCE</t>
    </r>
  </si>
  <si>
    <r>
      <t xml:space="preserve">Inspect, Operate, Control, and Make Adjustments </t>
    </r>
    <r>
      <rPr>
        <sz val="11"/>
        <color indexed="8"/>
        <rFont val="Calibri"/>
        <family val="2"/>
      </rPr>
      <t>to Watering/Irrigation System</t>
    </r>
    <r>
      <rPr>
        <sz val="11"/>
        <color indexed="8"/>
        <rFont val="Calibri"/>
        <family val="2"/>
      </rPr>
      <t>, more often if necessary</t>
    </r>
  </si>
  <si>
    <r>
      <t xml:space="preserve">Repair, Replace, Relocate: sprinkler heads, </t>
    </r>
    <r>
      <rPr>
        <sz val="11"/>
        <color indexed="8"/>
        <rFont val="Calibri"/>
        <family val="2"/>
      </rPr>
      <t>drip emitters, drip tubes,</t>
    </r>
    <r>
      <rPr>
        <sz val="11"/>
        <color indexed="8"/>
        <rFont val="Calibri"/>
        <family val="2"/>
      </rPr>
      <t xml:space="preserve"> more often if necessary</t>
    </r>
  </si>
  <si>
    <t>i.</t>
  </si>
  <si>
    <t>RESET RAIN SENSOR</t>
  </si>
  <si>
    <t>REPAIR IRRIGATION SYSTEM</t>
  </si>
  <si>
    <t>MANUAL WATERING</t>
  </si>
  <si>
    <t>INSPECT SALT BUILDUP &amp; INJECT SOLUTION</t>
  </si>
  <si>
    <t>SCHEDULE OF PRICES</t>
  </si>
  <si>
    <t>FOR</t>
  </si>
  <si>
    <t>for</t>
  </si>
  <si>
    <t xml:space="preserve">HOURLY COST </t>
  </si>
  <si>
    <t>HOURLY COST</t>
  </si>
  <si>
    <t>ANNUAL PRICE FOR MONTROSE/ALTADENA MEDIANS</t>
  </si>
  <si>
    <t>TOTAL PROPOSED ANNUAL PRICE FOR MONTROSE/ALTADENA MEDIANS 
(Annual Price for Montrose/Atadena Medians + As-Needed Services)</t>
  </si>
  <si>
    <t>GANESHA AVENUE - ISLAND AT MARIPOSA STREET</t>
  </si>
  <si>
    <t>MOUNT LOWE DRIVE MEDIAN - MOUNT CURVE LANE TO MAIDEN LANE</t>
  </si>
  <si>
    <t>ORANGEDALE AVENUE - ISLAND AT MIRA VISTA ROAD</t>
  </si>
  <si>
    <t>TOTAL ANNUAL COST –  ORANGEDALE AVENUE - ISLAND AT MIRA VISTA ROAD =</t>
  </si>
  <si>
    <t>TOTAL ANNUAL COST –  MOUNT LOWE DRIVE MEDIAN - MOUNT CRUVE LANE TO MAIDEN LANE =</t>
  </si>
  <si>
    <t>TOTAL ANNUAL COST –  GANESHA AVENUE - ISLAND AT MARIPOSA STREET =</t>
  </si>
  <si>
    <t xml:space="preserve">SANTA ROSA AVENUE MEDIAN - CALAVERAS STREET TO ALAMENDA STREET </t>
  </si>
  <si>
    <t>TOTAL ANNUAL COST –  SANTA ROSA AVENUE MEDIAN - CALAVERAS STREET TO ALAMENDA STREET =</t>
  </si>
  <si>
    <t>SANTA ROSA AVENUE - ISLANDS NE &amp; NW CORNERS AT WOODBURY ROAD</t>
  </si>
  <si>
    <t>TOTAL ANNUAL COST –  SANTA ROSA AVENUE - ISLANDS NE &amp; NW CORNERS AT WOODBURY ROAD =</t>
  </si>
  <si>
    <t>WOODBURY ROAD MEDIANS - WINDSOR AVENUE TO SANTA ANITA AVENUE</t>
  </si>
  <si>
    <t>TOTAL ANNUAL COST –  WOODBURY ROAD MEDIANS - WINDSOR AVENUE TO SANTA ANITA AVENUE =</t>
  </si>
  <si>
    <t>ANNUAL PRICE</t>
  </si>
  <si>
    <r>
      <t xml:space="preserve">PRICE 
</t>
    </r>
    <r>
      <rPr>
        <b/>
        <sz val="10"/>
        <color indexed="8"/>
        <rFont val="Arial"/>
        <family val="2"/>
      </rPr>
      <t>(Hourly Rate X No. of Hours)</t>
    </r>
  </si>
  <si>
    <t xml:space="preserve">SCHEDULE OF PRICES
FOR
LANDSCAPE AND GROUNDS MAINTENANCE SERVICES FOR 
MONTROSE/ALTADENA MEDIANS
Pages 1 to 8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</si>
</sst>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h:mm:ss\ AM/PM"/>
    <numFmt numFmtId="167" formatCode="&quot;Yes&quot;;&quot;Yes&quot;;&quot;No&quot;"/>
    <numFmt numFmtId="168" formatCode="&quot;True&quot;;&quot;True&quot;;&quot;False&quot;"/>
    <numFmt numFmtId="169" formatCode="&quot;On&quot;;&quot;On&quot;;&quot;Off&quot;"/>
    <numFmt numFmtId="170" formatCode="[$€-2]\ #,##0.00_);[Red]\([$€-2]\ #,##0.00\)"/>
  </numFmts>
  <fonts count="72">
    <font>
      <sz val="11"/>
      <color theme="1"/>
      <name val="Calibri"/>
      <family val="2"/>
    </font>
    <font>
      <sz val="11"/>
      <color indexed="8"/>
      <name val="Calibri"/>
      <family val="2"/>
    </font>
    <font>
      <b/>
      <sz val="10"/>
      <color indexed="8"/>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sz val="12"/>
      <color indexed="8"/>
      <name val="Arial"/>
      <family val="2"/>
    </font>
    <font>
      <b/>
      <sz val="12"/>
      <color indexed="8"/>
      <name val="Calibri"/>
      <family val="2"/>
    </font>
    <font>
      <b/>
      <sz val="13"/>
      <color indexed="8"/>
      <name val="Calibri"/>
      <family val="2"/>
    </font>
    <font>
      <b/>
      <sz val="10"/>
      <name val="Calibri"/>
      <family val="2"/>
    </font>
    <font>
      <b/>
      <sz val="10"/>
      <color indexed="8"/>
      <name val="Calibri"/>
      <family val="2"/>
    </font>
    <font>
      <b/>
      <sz val="12"/>
      <color indexed="10"/>
      <name val="Arial"/>
      <family val="2"/>
    </font>
    <font>
      <b/>
      <sz val="12"/>
      <color indexed="8"/>
      <name val="Arial"/>
      <family val="2"/>
    </font>
    <font>
      <b/>
      <sz val="14"/>
      <color indexed="8"/>
      <name val="Calibri"/>
      <family val="2"/>
    </font>
    <font>
      <sz val="12"/>
      <color indexed="8"/>
      <name val="Calibri"/>
      <family val="2"/>
    </font>
    <font>
      <sz val="12"/>
      <name val="Calibri"/>
      <family val="2"/>
    </font>
    <font>
      <b/>
      <sz val="18"/>
      <color indexed="8"/>
      <name val="Calibri"/>
      <family val="2"/>
    </font>
    <font>
      <b/>
      <sz val="11"/>
      <color indexed="8"/>
      <name val="Arial"/>
      <family val="2"/>
    </font>
    <font>
      <b/>
      <sz val="14"/>
      <color indexed="8"/>
      <name val="Arial"/>
      <family val="2"/>
    </font>
    <font>
      <vertAlign val="superscript"/>
      <sz val="12"/>
      <color indexed="8"/>
      <name val="Arial"/>
      <family val="2"/>
    </font>
    <font>
      <b/>
      <sz val="11.5"/>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sz val="12"/>
      <color theme="1"/>
      <name val="Arial"/>
      <family val="2"/>
    </font>
    <font>
      <b/>
      <sz val="12"/>
      <color theme="1"/>
      <name val="Calibri"/>
      <family val="2"/>
    </font>
    <font>
      <b/>
      <sz val="13"/>
      <color theme="1"/>
      <name val="Calibri"/>
      <family val="2"/>
    </font>
    <font>
      <b/>
      <sz val="10"/>
      <color theme="1"/>
      <name val="Calibri"/>
      <family val="2"/>
    </font>
    <font>
      <b/>
      <sz val="12"/>
      <color rgb="FFFF0000"/>
      <name val="Arial"/>
      <family val="2"/>
    </font>
    <font>
      <b/>
      <sz val="12"/>
      <color theme="1"/>
      <name val="Arial"/>
      <family val="2"/>
    </font>
    <font>
      <b/>
      <sz val="14"/>
      <color theme="1"/>
      <name val="Calibri"/>
      <family val="2"/>
    </font>
    <font>
      <sz val="12"/>
      <color theme="1"/>
      <name val="Calibri"/>
      <family val="2"/>
    </font>
    <font>
      <sz val="12"/>
      <color rgb="FF000000"/>
      <name val="Calibri"/>
      <family val="2"/>
    </font>
    <font>
      <sz val="11"/>
      <color rgb="FF000000"/>
      <name val="Calibri"/>
      <family val="2"/>
    </font>
    <font>
      <b/>
      <sz val="18"/>
      <color theme="1"/>
      <name val="Calibri"/>
      <family val="2"/>
    </font>
    <font>
      <b/>
      <sz val="11"/>
      <color theme="1"/>
      <name val="Arial"/>
      <family val="2"/>
    </font>
    <font>
      <b/>
      <sz val="14"/>
      <color theme="1"/>
      <name val="Arial"/>
      <family val="2"/>
    </font>
    <font>
      <b/>
      <sz val="11.5"/>
      <color theme="1"/>
      <name val="Calibri"/>
      <family val="2"/>
    </font>
    <font>
      <vertAlign val="superscript"/>
      <sz val="12"/>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bgColor indexed="64"/>
      </patternFill>
    </fill>
    <fill>
      <patternFill patternType="solid">
        <fgColor theme="6" tint="0.599960029125213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4">
    <xf numFmtId="0" fontId="0" fillId="0" borderId="0" xfId="0" applyFont="1" applyAlignment="1">
      <alignment/>
    </xf>
    <xf numFmtId="0" fontId="0" fillId="0" borderId="0" xfId="0" applyAlignment="1">
      <alignment horizontal="center"/>
    </xf>
    <xf numFmtId="49" fontId="0" fillId="0" borderId="10" xfId="0" applyNumberFormat="1" applyBorder="1" applyAlignment="1">
      <alignment horizontal="center" vertical="center" wrapText="1"/>
    </xf>
    <xf numFmtId="0" fontId="0" fillId="0" borderId="10" xfId="0" applyFill="1" applyBorder="1" applyAlignment="1" applyProtection="1">
      <alignment horizontal="center" wrapText="1"/>
      <protection/>
    </xf>
    <xf numFmtId="164" fontId="0" fillId="0" borderId="10" xfId="0" applyNumberFormat="1" applyFill="1" applyBorder="1" applyAlignment="1" applyProtection="1">
      <alignment horizontal="center" wrapText="1"/>
      <protection locked="0"/>
    </xf>
    <xf numFmtId="164" fontId="0" fillId="0" borderId="10" xfId="0" applyNumberFormat="1" applyFill="1" applyBorder="1" applyAlignment="1" applyProtection="1">
      <alignment horizontal="center" wrapText="1"/>
      <protection/>
    </xf>
    <xf numFmtId="0" fontId="0" fillId="33" borderId="11" xfId="0" applyFill="1" applyBorder="1" applyAlignment="1" applyProtection="1">
      <alignment horizontal="center" wrapText="1"/>
      <protection/>
    </xf>
    <xf numFmtId="0" fontId="0" fillId="33" borderId="12" xfId="0" applyFill="1" applyBorder="1" applyAlignment="1" applyProtection="1">
      <alignment horizontal="center" wrapText="1"/>
      <protection/>
    </xf>
    <xf numFmtId="49" fontId="56" fillId="0" borderId="10" xfId="0" applyNumberFormat="1" applyFont="1" applyBorder="1" applyAlignment="1">
      <alignment horizontal="right" vertical="center" wrapText="1"/>
    </xf>
    <xf numFmtId="0" fontId="0" fillId="34" borderId="11" xfId="0" applyFill="1" applyBorder="1" applyAlignment="1" applyProtection="1">
      <alignment horizontal="center" wrapText="1"/>
      <protection/>
    </xf>
    <xf numFmtId="0" fontId="0" fillId="34" borderId="12" xfId="0" applyFill="1" applyBorder="1" applyAlignment="1" applyProtection="1">
      <alignment horizontal="center" wrapText="1"/>
      <protection/>
    </xf>
    <xf numFmtId="49" fontId="0" fillId="0" borderId="10" xfId="0" applyNumberFormat="1" applyFont="1" applyBorder="1" applyAlignment="1">
      <alignment horizontal="center" vertical="center" wrapText="1"/>
    </xf>
    <xf numFmtId="0" fontId="0" fillId="10" borderId="10" xfId="0" applyFill="1" applyBorder="1" applyAlignment="1" applyProtection="1">
      <alignment horizontal="center" wrapText="1"/>
      <protection/>
    </xf>
    <xf numFmtId="0" fontId="56" fillId="0" borderId="10" xfId="0" applyFont="1" applyBorder="1" applyAlignment="1">
      <alignment horizontal="right" vertical="center"/>
    </xf>
    <xf numFmtId="0" fontId="0" fillId="0" borderId="10" xfId="0" applyFill="1" applyBorder="1" applyAlignment="1" applyProtection="1">
      <alignment horizontal="center"/>
      <protection/>
    </xf>
    <xf numFmtId="164" fontId="0" fillId="0" borderId="10" xfId="0" applyNumberFormat="1" applyFill="1" applyBorder="1" applyAlignment="1" applyProtection="1">
      <alignment horizontal="center"/>
      <protection locked="0"/>
    </xf>
    <xf numFmtId="0" fontId="0" fillId="10" borderId="10" xfId="0" applyFill="1" applyBorder="1" applyAlignment="1" applyProtection="1">
      <alignment horizontal="center"/>
      <protection/>
    </xf>
    <xf numFmtId="0" fontId="3" fillId="0" borderId="10" xfId="0" applyFont="1" applyFill="1" applyBorder="1" applyAlignment="1" applyProtection="1">
      <alignment horizontal="center" wrapText="1"/>
      <protection/>
    </xf>
    <xf numFmtId="164" fontId="3" fillId="0" borderId="10" xfId="0" applyNumberFormat="1" applyFont="1" applyFill="1" applyBorder="1" applyAlignment="1" applyProtection="1">
      <alignment horizontal="center" wrapText="1"/>
      <protection locked="0"/>
    </xf>
    <xf numFmtId="164" fontId="0" fillId="0" borderId="0" xfId="0" applyNumberFormat="1" applyAlignment="1">
      <alignment/>
    </xf>
    <xf numFmtId="0" fontId="0" fillId="0" borderId="0" xfId="0" applyAlignment="1">
      <alignment vertical="center"/>
    </xf>
    <xf numFmtId="0" fontId="57" fillId="0" borderId="0" xfId="0" applyFont="1" applyAlignment="1">
      <alignment/>
    </xf>
    <xf numFmtId="0" fontId="3" fillId="0" borderId="10" xfId="0" applyFont="1" applyBorder="1" applyAlignment="1">
      <alignment horizontal="center" vertical="center" wrapText="1"/>
    </xf>
    <xf numFmtId="164" fontId="58" fillId="0" borderId="0" xfId="0" applyNumberFormat="1" applyFont="1" applyBorder="1" applyAlignment="1" applyProtection="1">
      <alignment/>
      <protection/>
    </xf>
    <xf numFmtId="0" fontId="0" fillId="0" borderId="0" xfId="0" applyBorder="1" applyAlignment="1" applyProtection="1">
      <alignment wrapText="1"/>
      <protection/>
    </xf>
    <xf numFmtId="0" fontId="0" fillId="0" borderId="10" xfId="0" applyBorder="1" applyAlignment="1" applyProtection="1">
      <alignment horizontal="center" vertical="center" wrapText="1"/>
      <protection/>
    </xf>
    <xf numFmtId="0" fontId="3" fillId="0" borderId="10"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horizontal="left" vertical="center" wrapText="1"/>
    </xf>
    <xf numFmtId="0" fontId="3" fillId="0" borderId="11"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1" xfId="0" applyFont="1" applyBorder="1" applyAlignment="1">
      <alignment horizontal="left" vertical="center" wrapText="1"/>
    </xf>
    <xf numFmtId="0" fontId="3" fillId="0" borderId="10" xfId="0" applyFont="1" applyBorder="1" applyAlignment="1">
      <alignment horizontal="left" vertical="center" wrapText="1"/>
    </xf>
    <xf numFmtId="0" fontId="0" fillId="0" borderId="0" xfId="0" applyFill="1" applyAlignment="1">
      <alignment/>
    </xf>
    <xf numFmtId="0" fontId="59" fillId="0" borderId="0" xfId="0" applyFont="1" applyBorder="1" applyAlignment="1">
      <alignment horizontal="right" vertical="center" wrapText="1"/>
    </xf>
    <xf numFmtId="0" fontId="0" fillId="35" borderId="10" xfId="0" applyFill="1" applyBorder="1" applyAlignment="1" applyProtection="1">
      <alignment horizontal="center"/>
      <protection/>
    </xf>
    <xf numFmtId="0" fontId="26" fillId="0" borderId="10" xfId="0" applyFont="1" applyBorder="1" applyAlignment="1">
      <alignment horizontal="center" vertical="center" wrapText="1"/>
    </xf>
    <xf numFmtId="0" fontId="60" fillId="0" borderId="10" xfId="0" applyFont="1" applyBorder="1" applyAlignment="1">
      <alignment horizontal="center" vertical="center" wrapText="1"/>
    </xf>
    <xf numFmtId="164" fontId="0" fillId="0" borderId="0" xfId="0" applyNumberFormat="1" applyAlignment="1">
      <alignment horizontal="center"/>
    </xf>
    <xf numFmtId="0" fontId="0" fillId="35" borderId="10" xfId="0" applyFill="1" applyBorder="1" applyAlignment="1" applyProtection="1">
      <alignment horizontal="center" vertical="center" wrapText="1"/>
      <protection/>
    </xf>
    <xf numFmtId="49" fontId="56" fillId="0" borderId="13" xfId="0" applyNumberFormat="1" applyFont="1" applyFill="1" applyBorder="1" applyAlignment="1">
      <alignment horizontal="right" vertical="center" wrapText="1"/>
    </xf>
    <xf numFmtId="0" fontId="56" fillId="0" borderId="10" xfId="0" applyFont="1" applyFill="1" applyBorder="1" applyAlignment="1">
      <alignment horizontal="right" vertical="center"/>
    </xf>
    <xf numFmtId="0" fontId="3" fillId="0" borderId="11" xfId="0" applyFont="1" applyFill="1" applyBorder="1" applyAlignment="1">
      <alignment horizontal="left" vertical="center" wrapText="1"/>
    </xf>
    <xf numFmtId="0" fontId="0" fillId="0" borderId="10" xfId="0" applyFont="1" applyFill="1" applyBorder="1" applyAlignment="1" applyProtection="1">
      <alignment horizontal="center" vertical="center" wrapText="1"/>
      <protection/>
    </xf>
    <xf numFmtId="0" fontId="0" fillId="0" borderId="11" xfId="0" applyFont="1" applyFill="1" applyBorder="1" applyAlignment="1">
      <alignment horizontal="left" vertical="center" wrapText="1"/>
    </xf>
    <xf numFmtId="164" fontId="0" fillId="10" borderId="10" xfId="0" applyNumberFormat="1" applyFill="1" applyBorder="1" applyAlignment="1" applyProtection="1">
      <alignment horizontal="center" wrapText="1"/>
      <protection locked="0"/>
    </xf>
    <xf numFmtId="0" fontId="0" fillId="35" borderId="10" xfId="0" applyFill="1" applyBorder="1" applyAlignment="1" applyProtection="1">
      <alignment horizontal="center" wrapText="1"/>
      <protection/>
    </xf>
    <xf numFmtId="164" fontId="3" fillId="10" borderId="10" xfId="0" applyNumberFormat="1" applyFont="1" applyFill="1" applyBorder="1" applyAlignment="1" applyProtection="1">
      <alignment horizontal="center" wrapText="1"/>
      <protection locked="0"/>
    </xf>
    <xf numFmtId="0" fontId="3" fillId="10" borderId="10" xfId="0" applyFont="1" applyFill="1" applyBorder="1" applyAlignment="1" applyProtection="1">
      <alignment horizontal="center" wrapText="1"/>
      <protection/>
    </xf>
    <xf numFmtId="4" fontId="0" fillId="0" borderId="10" xfId="0" applyNumberFormat="1" applyFill="1" applyBorder="1" applyAlignment="1" applyProtection="1">
      <alignment horizontal="center" wrapText="1"/>
      <protection/>
    </xf>
    <xf numFmtId="4" fontId="0" fillId="34" borderId="12" xfId="0" applyNumberFormat="1" applyFill="1" applyBorder="1" applyAlignment="1" applyProtection="1">
      <alignment horizontal="center" wrapText="1"/>
      <protection/>
    </xf>
    <xf numFmtId="4" fontId="0" fillId="10" borderId="10" xfId="0" applyNumberFormat="1" applyFill="1" applyBorder="1" applyAlignment="1" applyProtection="1">
      <alignment horizontal="center" wrapText="1"/>
      <protection/>
    </xf>
    <xf numFmtId="4" fontId="0" fillId="10" borderId="10" xfId="0" applyNumberFormat="1" applyFill="1" applyBorder="1" applyAlignment="1" applyProtection="1">
      <alignment horizontal="center"/>
      <protection/>
    </xf>
    <xf numFmtId="164" fontId="58" fillId="0" borderId="0" xfId="0" applyNumberFormat="1" applyFont="1" applyBorder="1" applyAlignment="1" applyProtection="1">
      <alignment horizontal="center"/>
      <protection/>
    </xf>
    <xf numFmtId="164" fontId="58" fillId="0" borderId="10" xfId="0" applyNumberFormat="1" applyFont="1" applyBorder="1" applyAlignment="1" applyProtection="1">
      <alignment horizontal="center"/>
      <protection/>
    </xf>
    <xf numFmtId="164" fontId="26" fillId="0" borderId="10" xfId="0" applyNumberFormat="1" applyFont="1" applyBorder="1" applyAlignment="1">
      <alignment horizontal="center" vertical="center" wrapText="1"/>
    </xf>
    <xf numFmtId="164" fontId="0" fillId="0" borderId="0" xfId="0" applyNumberFormat="1" applyFill="1" applyAlignment="1">
      <alignment/>
    </xf>
    <xf numFmtId="164" fontId="0" fillId="0" borderId="0" xfId="0" applyNumberFormat="1" applyAlignment="1">
      <alignment/>
    </xf>
    <xf numFmtId="4" fontId="26" fillId="0" borderId="10" xfId="0" applyNumberFormat="1" applyFont="1" applyBorder="1" applyAlignment="1">
      <alignment horizontal="center" vertical="center" wrapText="1"/>
    </xf>
    <xf numFmtId="4" fontId="0" fillId="0" borderId="0" xfId="0" applyNumberFormat="1" applyFill="1" applyAlignment="1">
      <alignment/>
    </xf>
    <xf numFmtId="4" fontId="0" fillId="0" borderId="0" xfId="0" applyNumberFormat="1" applyAlignment="1">
      <alignment/>
    </xf>
    <xf numFmtId="0" fontId="61" fillId="0" borderId="0" xfId="0" applyFont="1" applyAlignment="1">
      <alignment vertical="center" wrapText="1"/>
    </xf>
    <xf numFmtId="0" fontId="62" fillId="0" borderId="0" xfId="0" applyFont="1" applyAlignment="1">
      <alignment vertical="center"/>
    </xf>
    <xf numFmtId="0" fontId="61" fillId="0" borderId="0" xfId="0" applyFont="1" applyBorder="1" applyAlignment="1">
      <alignment horizontal="center" vertical="center" wrapText="1"/>
    </xf>
    <xf numFmtId="49" fontId="56" fillId="0" borderId="10" xfId="0" applyNumberFormat="1" applyFont="1" applyFill="1" applyBorder="1" applyAlignment="1">
      <alignment horizontal="right" vertical="center" wrapText="1"/>
    </xf>
    <xf numFmtId="164" fontId="0" fillId="34" borderId="12" xfId="0" applyNumberFormat="1" applyFill="1" applyBorder="1" applyAlignment="1" applyProtection="1">
      <alignment horizontal="center" wrapText="1"/>
      <protection locked="0"/>
    </xf>
    <xf numFmtId="164" fontId="0" fillId="33" borderId="12" xfId="0" applyNumberFormat="1" applyFill="1" applyBorder="1" applyAlignment="1" applyProtection="1">
      <alignment horizontal="center" wrapText="1"/>
      <protection locked="0"/>
    </xf>
    <xf numFmtId="164" fontId="0" fillId="35" borderId="10" xfId="0" applyNumberFormat="1" applyFill="1" applyBorder="1" applyAlignment="1" applyProtection="1">
      <alignment horizontal="center"/>
      <protection locked="0"/>
    </xf>
    <xf numFmtId="164" fontId="0" fillId="35" borderId="10" xfId="0" applyNumberFormat="1" applyFill="1" applyBorder="1" applyAlignment="1" applyProtection="1">
      <alignment horizontal="center" wrapText="1"/>
      <protection locked="0"/>
    </xf>
    <xf numFmtId="4" fontId="0" fillId="0" borderId="10" xfId="0" applyNumberFormat="1" applyFill="1" applyBorder="1" applyAlignment="1" applyProtection="1">
      <alignment horizontal="center" wrapText="1"/>
      <protection locked="0"/>
    </xf>
    <xf numFmtId="4" fontId="0" fillId="10" borderId="10" xfId="0" applyNumberFormat="1" applyFill="1" applyBorder="1" applyAlignment="1" applyProtection="1">
      <alignment horizontal="center" wrapText="1"/>
      <protection locked="0"/>
    </xf>
    <xf numFmtId="4" fontId="0" fillId="34" borderId="12" xfId="0" applyNumberFormat="1" applyFill="1" applyBorder="1" applyAlignment="1" applyProtection="1">
      <alignment horizontal="center" wrapText="1"/>
      <protection locked="0"/>
    </xf>
    <xf numFmtId="4" fontId="0" fillId="35" borderId="10" xfId="0" applyNumberFormat="1" applyFill="1" applyBorder="1" applyAlignment="1" applyProtection="1">
      <alignment horizontal="center" wrapText="1"/>
      <protection locked="0"/>
    </xf>
    <xf numFmtId="4" fontId="3" fillId="10" borderId="10" xfId="0" applyNumberFormat="1" applyFont="1" applyFill="1" applyBorder="1" applyAlignment="1" applyProtection="1">
      <alignment horizontal="center" wrapText="1"/>
      <protection locked="0"/>
    </xf>
    <xf numFmtId="4" fontId="0" fillId="33" borderId="12" xfId="0" applyNumberFormat="1" applyFill="1" applyBorder="1" applyAlignment="1" applyProtection="1">
      <alignment horizontal="center" wrapText="1"/>
      <protection locked="0"/>
    </xf>
    <xf numFmtId="4" fontId="0" fillId="0" borderId="10" xfId="0" applyNumberFormat="1" applyFill="1" applyBorder="1" applyAlignment="1" applyProtection="1">
      <alignment horizontal="center"/>
      <protection locked="0"/>
    </xf>
    <xf numFmtId="4" fontId="0" fillId="35" borderId="10" xfId="0" applyNumberFormat="1" applyFill="1" applyBorder="1" applyAlignment="1" applyProtection="1">
      <alignment horizontal="center"/>
      <protection locked="0"/>
    </xf>
    <xf numFmtId="0" fontId="58" fillId="0" borderId="14" xfId="0" applyFont="1" applyBorder="1" applyAlignment="1" applyProtection="1">
      <alignment horizontal="center" vertical="center" wrapText="1"/>
      <protection locked="0"/>
    </xf>
    <xf numFmtId="0" fontId="63" fillId="0" borderId="14" xfId="0" applyFont="1" applyBorder="1" applyAlignment="1" applyProtection="1">
      <alignment horizontal="right" vertical="center" wrapText="1"/>
      <protection locked="0"/>
    </xf>
    <xf numFmtId="0" fontId="64" fillId="0" borderId="10" xfId="0" applyFont="1" applyBorder="1" applyAlignment="1" applyProtection="1">
      <alignment horizontal="center" vertical="center"/>
      <protection/>
    </xf>
    <xf numFmtId="164" fontId="64" fillId="0" borderId="10" xfId="0" applyNumberFormat="1" applyFont="1" applyBorder="1" applyAlignment="1" applyProtection="1">
      <alignment horizontal="center"/>
      <protection/>
    </xf>
    <xf numFmtId="0" fontId="58" fillId="0" borderId="10" xfId="0" applyFont="1" applyBorder="1" applyAlignment="1" applyProtection="1">
      <alignment horizontal="center"/>
      <protection/>
    </xf>
    <xf numFmtId="0" fontId="58" fillId="0" borderId="10" xfId="0" applyFont="1" applyBorder="1" applyAlignment="1" applyProtection="1">
      <alignment horizontal="center" vertical="center" wrapText="1"/>
      <protection/>
    </xf>
    <xf numFmtId="0" fontId="63" fillId="0" borderId="0" xfId="0" applyFont="1" applyBorder="1" applyAlignment="1" applyProtection="1">
      <alignment horizontal="right" vertical="center" wrapText="1"/>
      <protection/>
    </xf>
    <xf numFmtId="0" fontId="63" fillId="0" borderId="10" xfId="0" applyFont="1" applyBorder="1" applyAlignment="1" applyProtection="1">
      <alignment horizontal="right" vertical="center" wrapText="1"/>
      <protection/>
    </xf>
    <xf numFmtId="0" fontId="58" fillId="0" borderId="15" xfId="0" applyFont="1" applyBorder="1" applyAlignment="1" applyProtection="1">
      <alignment horizontal="center" vertical="center"/>
      <protection/>
    </xf>
    <xf numFmtId="0" fontId="64" fillId="0" borderId="11" xfId="0" applyFont="1" applyBorder="1" applyAlignment="1" applyProtection="1">
      <alignment horizontal="center" vertical="center"/>
      <protection/>
    </xf>
    <xf numFmtId="0" fontId="65" fillId="0" borderId="10" xfId="0" applyFont="1" applyBorder="1" applyAlignment="1" applyProtection="1">
      <alignment vertical="center" wrapText="1"/>
      <protection/>
    </xf>
    <xf numFmtId="0" fontId="32" fillId="0" borderId="10" xfId="0" applyNumberFormat="1" applyFont="1" applyBorder="1" applyAlignment="1" applyProtection="1">
      <alignment horizontal="center" vertical="center"/>
      <protection/>
    </xf>
    <xf numFmtId="164" fontId="64" fillId="0" borderId="10" xfId="0" applyNumberFormat="1" applyFont="1" applyBorder="1" applyAlignment="1" applyProtection="1">
      <alignment horizontal="center" vertical="center" wrapText="1"/>
      <protection/>
    </xf>
    <xf numFmtId="0" fontId="66" fillId="0" borderId="10" xfId="0" applyFont="1" applyBorder="1" applyAlignment="1" applyProtection="1">
      <alignment vertical="center" wrapText="1"/>
      <protection/>
    </xf>
    <xf numFmtId="0" fontId="64" fillId="0" borderId="0" xfId="0" applyFont="1" applyBorder="1" applyAlignment="1" applyProtection="1">
      <alignment horizontal="center" vertical="center"/>
      <protection/>
    </xf>
    <xf numFmtId="49" fontId="64" fillId="0" borderId="0" xfId="0" applyNumberFormat="1" applyFont="1" applyBorder="1" applyAlignment="1" applyProtection="1">
      <alignment horizontal="center" vertical="center"/>
      <protection/>
    </xf>
    <xf numFmtId="4" fontId="0" fillId="35" borderId="10" xfId="0" applyNumberFormat="1" applyFill="1" applyBorder="1" applyAlignment="1" applyProtection="1">
      <alignment horizontal="center" wrapText="1"/>
      <protection/>
    </xf>
    <xf numFmtId="0" fontId="67" fillId="0" borderId="0" xfId="0" applyFont="1" applyAlignment="1">
      <alignment vertical="center" wrapText="1"/>
    </xf>
    <xf numFmtId="0" fontId="67" fillId="0" borderId="0" xfId="0" applyFont="1" applyAlignment="1">
      <alignment horizontal="center" vertical="center" wrapText="1"/>
    </xf>
    <xf numFmtId="0" fontId="68" fillId="0" borderId="0" xfId="0" applyFont="1" applyAlignment="1">
      <alignment horizontal="left" wrapText="1"/>
    </xf>
    <xf numFmtId="0" fontId="61" fillId="0" borderId="0" xfId="0" applyFont="1" applyBorder="1" applyAlignment="1">
      <alignment horizontal="center" vertical="center" wrapText="1"/>
    </xf>
    <xf numFmtId="0" fontId="61" fillId="0" borderId="16" xfId="0" applyFont="1" applyBorder="1" applyAlignment="1">
      <alignment horizontal="center" vertical="center" wrapText="1"/>
    </xf>
    <xf numFmtId="0" fontId="62" fillId="0" borderId="0" xfId="0" applyFont="1" applyAlignment="1">
      <alignment horizontal="center" vertical="center"/>
    </xf>
    <xf numFmtId="0" fontId="62" fillId="36" borderId="10" xfId="0" applyFont="1" applyFill="1" applyBorder="1" applyAlignment="1">
      <alignment horizontal="center" vertical="center" wrapText="1"/>
    </xf>
    <xf numFmtId="0" fontId="61" fillId="0" borderId="0" xfId="0" applyFont="1" applyAlignment="1">
      <alignment horizontal="center" vertical="center" wrapText="1"/>
    </xf>
    <xf numFmtId="0" fontId="69" fillId="0" borderId="0" xfId="0" applyFont="1" applyAlignment="1">
      <alignment horizontal="center" vertical="center"/>
    </xf>
    <xf numFmtId="0" fontId="70" fillId="0" borderId="11" xfId="0" applyFont="1" applyBorder="1" applyAlignment="1" applyProtection="1">
      <alignment horizontal="right" vertical="center" wrapText="1"/>
      <protection/>
    </xf>
    <xf numFmtId="0" fontId="70" fillId="0" borderId="12" xfId="0" applyFont="1" applyBorder="1" applyAlignment="1" applyProtection="1">
      <alignment horizontal="right" vertical="center" wrapText="1"/>
      <protection/>
    </xf>
    <xf numFmtId="0" fontId="70" fillId="0" borderId="14" xfId="0" applyFont="1" applyBorder="1" applyAlignment="1" applyProtection="1">
      <alignment horizontal="right" vertical="center" wrapText="1"/>
      <protection/>
    </xf>
    <xf numFmtId="0" fontId="64" fillId="0" borderId="0" xfId="0" applyFont="1" applyAlignment="1">
      <alignment horizontal="justify" wrapText="1"/>
    </xf>
    <xf numFmtId="0" fontId="58" fillId="0" borderId="11" xfId="0" applyFont="1" applyBorder="1" applyAlignment="1" applyProtection="1">
      <alignment horizontal="center" vertical="center"/>
      <protection/>
    </xf>
    <xf numFmtId="0" fontId="58" fillId="0" borderId="12" xfId="0" applyFont="1" applyBorder="1" applyAlignment="1" applyProtection="1">
      <alignment horizontal="center" vertical="center"/>
      <protection/>
    </xf>
    <xf numFmtId="0" fontId="58" fillId="0" borderId="14" xfId="0" applyFont="1" applyBorder="1" applyAlignment="1" applyProtection="1">
      <alignment horizontal="center" vertical="center"/>
      <protection/>
    </xf>
    <xf numFmtId="0" fontId="64" fillId="0" borderId="11" xfId="0" applyFont="1" applyBorder="1" applyAlignment="1" applyProtection="1">
      <alignment horizontal="left" vertical="center" wrapText="1"/>
      <protection/>
    </xf>
    <xf numFmtId="0" fontId="64" fillId="0" borderId="12" xfId="0" applyFont="1" applyBorder="1" applyAlignment="1" applyProtection="1">
      <alignment horizontal="left" vertical="center" wrapText="1"/>
      <protection/>
    </xf>
    <xf numFmtId="0" fontId="64" fillId="0" borderId="14" xfId="0" applyFont="1" applyBorder="1" applyAlignment="1" applyProtection="1">
      <alignment horizontal="left" vertical="center" wrapText="1"/>
      <protection/>
    </xf>
    <xf numFmtId="0" fontId="63" fillId="0" borderId="11" xfId="0" applyFont="1" applyBorder="1" applyAlignment="1" applyProtection="1">
      <alignment horizontal="right" vertical="center" wrapText="1"/>
      <protection/>
    </xf>
    <xf numFmtId="0" fontId="63" fillId="0" borderId="12" xfId="0" applyFont="1" applyBorder="1" applyAlignment="1" applyProtection="1">
      <alignment horizontal="right" vertical="center" wrapText="1"/>
      <protection/>
    </xf>
    <xf numFmtId="0" fontId="63" fillId="0" borderId="14" xfId="0" applyFont="1" applyBorder="1" applyAlignment="1" applyProtection="1">
      <alignment horizontal="right" vertical="center" wrapText="1"/>
      <protection/>
    </xf>
    <xf numFmtId="0" fontId="71" fillId="0" borderId="11" xfId="0" applyFont="1" applyBorder="1" applyAlignment="1" applyProtection="1">
      <alignment horizontal="left" vertical="top" wrapText="1"/>
      <protection locked="0"/>
    </xf>
    <xf numFmtId="0" fontId="71" fillId="0" borderId="12" xfId="0" applyFont="1" applyBorder="1" applyAlignment="1" applyProtection="1">
      <alignment horizontal="left" vertical="top" wrapText="1"/>
      <protection locked="0"/>
    </xf>
    <xf numFmtId="0" fontId="71" fillId="0" borderId="14" xfId="0" applyFont="1" applyBorder="1" applyAlignment="1" applyProtection="1">
      <alignment horizontal="left" vertical="top" wrapText="1"/>
      <protection locked="0"/>
    </xf>
    <xf numFmtId="0" fontId="71" fillId="0" borderId="10" xfId="0" applyFont="1" applyBorder="1" applyAlignment="1" applyProtection="1">
      <alignment horizontal="left" vertical="top" wrapText="1"/>
      <protection locked="0"/>
    </xf>
    <xf numFmtId="0" fontId="71" fillId="0" borderId="10" xfId="0" applyFont="1" applyBorder="1" applyAlignment="1" applyProtection="1">
      <alignment horizontal="left" vertical="top"/>
      <protection locked="0"/>
    </xf>
    <xf numFmtId="0" fontId="64" fillId="0" borderId="11" xfId="0" applyFont="1" applyBorder="1" applyAlignment="1" applyProtection="1" quotePrefix="1">
      <alignment horizontal="left" vertical="center" wrapText="1"/>
      <protection/>
    </xf>
    <xf numFmtId="0" fontId="63" fillId="0" borderId="16" xfId="0" applyFont="1" applyBorder="1" applyAlignment="1" applyProtection="1">
      <alignment horizontal="righ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5:J20"/>
  <sheetViews>
    <sheetView tabSelected="1" view="pageLayout" workbookViewId="0" topLeftCell="A1">
      <selection activeCell="E21" sqref="E21"/>
    </sheetView>
  </sheetViews>
  <sheetFormatPr defaultColWidth="9.140625" defaultRowHeight="15"/>
  <sheetData>
    <row r="5" spans="1:10" ht="15" customHeight="1">
      <c r="A5" s="96" t="s">
        <v>120</v>
      </c>
      <c r="B5" s="96"/>
      <c r="C5" s="96"/>
      <c r="D5" s="96"/>
      <c r="E5" s="96"/>
      <c r="F5" s="96"/>
      <c r="G5" s="96"/>
      <c r="H5" s="96"/>
      <c r="I5" s="96"/>
      <c r="J5" s="95"/>
    </row>
    <row r="6" spans="1:10" ht="15" customHeight="1">
      <c r="A6" s="96"/>
      <c r="B6" s="96"/>
      <c r="C6" s="96"/>
      <c r="D6" s="96"/>
      <c r="E6" s="96"/>
      <c r="F6" s="96"/>
      <c r="G6" s="96"/>
      <c r="H6" s="96"/>
      <c r="I6" s="96"/>
      <c r="J6" s="95"/>
    </row>
    <row r="7" spans="1:10" ht="15" customHeight="1">
      <c r="A7" s="96"/>
      <c r="B7" s="96"/>
      <c r="C7" s="96"/>
      <c r="D7" s="96"/>
      <c r="E7" s="96"/>
      <c r="F7" s="96"/>
      <c r="G7" s="96"/>
      <c r="H7" s="96"/>
      <c r="I7" s="96"/>
      <c r="J7" s="95"/>
    </row>
    <row r="8" spans="1:10" ht="15" customHeight="1">
      <c r="A8" s="96"/>
      <c r="B8" s="96"/>
      <c r="C8" s="96"/>
      <c r="D8" s="96"/>
      <c r="E8" s="96"/>
      <c r="F8" s="96"/>
      <c r="G8" s="96"/>
      <c r="H8" s="96"/>
      <c r="I8" s="96"/>
      <c r="J8" s="95"/>
    </row>
    <row r="9" spans="1:10" ht="15" customHeight="1">
      <c r="A9" s="96"/>
      <c r="B9" s="96"/>
      <c r="C9" s="96"/>
      <c r="D9" s="96"/>
      <c r="E9" s="96"/>
      <c r="F9" s="96"/>
      <c r="G9" s="96"/>
      <c r="H9" s="96"/>
      <c r="I9" s="96"/>
      <c r="J9" s="95"/>
    </row>
    <row r="10" spans="1:10" ht="15" customHeight="1">
      <c r="A10" s="96"/>
      <c r="B10" s="96"/>
      <c r="C10" s="96"/>
      <c r="D10" s="96"/>
      <c r="E10" s="96"/>
      <c r="F10" s="96"/>
      <c r="G10" s="96"/>
      <c r="H10" s="96"/>
      <c r="I10" s="96"/>
      <c r="J10" s="95"/>
    </row>
    <row r="11" spans="1:10" ht="15" customHeight="1">
      <c r="A11" s="96"/>
      <c r="B11" s="96"/>
      <c r="C11" s="96"/>
      <c r="D11" s="96"/>
      <c r="E11" s="96"/>
      <c r="F11" s="96"/>
      <c r="G11" s="96"/>
      <c r="H11" s="96"/>
      <c r="I11" s="96"/>
      <c r="J11" s="95"/>
    </row>
    <row r="12" spans="1:10" ht="15" customHeight="1">
      <c r="A12" s="96"/>
      <c r="B12" s="96"/>
      <c r="C12" s="96"/>
      <c r="D12" s="96"/>
      <c r="E12" s="96"/>
      <c r="F12" s="96"/>
      <c r="G12" s="96"/>
      <c r="H12" s="96"/>
      <c r="I12" s="96"/>
      <c r="J12" s="95"/>
    </row>
    <row r="13" spans="1:10" ht="15" customHeight="1">
      <c r="A13" s="96"/>
      <c r="B13" s="96"/>
      <c r="C13" s="96"/>
      <c r="D13" s="96"/>
      <c r="E13" s="96"/>
      <c r="F13" s="96"/>
      <c r="G13" s="96"/>
      <c r="H13" s="96"/>
      <c r="I13" s="96"/>
      <c r="J13" s="95"/>
    </row>
    <row r="14" spans="1:10" ht="15" customHeight="1">
      <c r="A14" s="96"/>
      <c r="B14" s="96"/>
      <c r="C14" s="96"/>
      <c r="D14" s="96"/>
      <c r="E14" s="96"/>
      <c r="F14" s="96"/>
      <c r="G14" s="96"/>
      <c r="H14" s="96"/>
      <c r="I14" s="96"/>
      <c r="J14" s="95"/>
    </row>
    <row r="15" spans="1:10" ht="15" customHeight="1">
      <c r="A15" s="96"/>
      <c r="B15" s="96"/>
      <c r="C15" s="96"/>
      <c r="D15" s="96"/>
      <c r="E15" s="96"/>
      <c r="F15" s="96"/>
      <c r="G15" s="96"/>
      <c r="H15" s="96"/>
      <c r="I15" s="96"/>
      <c r="J15" s="95"/>
    </row>
    <row r="16" spans="1:10" ht="15" customHeight="1">
      <c r="A16" s="96"/>
      <c r="B16" s="96"/>
      <c r="C16" s="96"/>
      <c r="D16" s="96"/>
      <c r="E16" s="96"/>
      <c r="F16" s="96"/>
      <c r="G16" s="96"/>
      <c r="H16" s="96"/>
      <c r="I16" s="96"/>
      <c r="J16" s="95"/>
    </row>
    <row r="17" spans="1:10" ht="15" customHeight="1">
      <c r="A17" s="96"/>
      <c r="B17" s="96"/>
      <c r="C17" s="96"/>
      <c r="D17" s="96"/>
      <c r="E17" s="96"/>
      <c r="F17" s="96"/>
      <c r="G17" s="96"/>
      <c r="H17" s="96"/>
      <c r="I17" s="96"/>
      <c r="J17" s="95"/>
    </row>
    <row r="18" spans="1:10" ht="15" customHeight="1">
      <c r="A18" s="96"/>
      <c r="B18" s="96"/>
      <c r="C18" s="96"/>
      <c r="D18" s="96"/>
      <c r="E18" s="96"/>
      <c r="F18" s="96"/>
      <c r="G18" s="96"/>
      <c r="H18" s="96"/>
      <c r="I18" s="96"/>
      <c r="J18" s="95"/>
    </row>
    <row r="19" spans="1:10" ht="15" customHeight="1">
      <c r="A19" s="96"/>
      <c r="B19" s="96"/>
      <c r="C19" s="96"/>
      <c r="D19" s="96"/>
      <c r="E19" s="96"/>
      <c r="F19" s="96"/>
      <c r="G19" s="96"/>
      <c r="H19" s="96"/>
      <c r="I19" s="96"/>
      <c r="J19" s="95"/>
    </row>
    <row r="20" spans="1:10" ht="15" customHeight="1">
      <c r="A20" s="96"/>
      <c r="B20" s="96"/>
      <c r="C20" s="96"/>
      <c r="D20" s="96"/>
      <c r="E20" s="96"/>
      <c r="F20" s="96"/>
      <c r="G20" s="96"/>
      <c r="H20" s="96"/>
      <c r="I20" s="96"/>
      <c r="J20" s="95"/>
    </row>
  </sheetData>
  <sheetProtection sheet="1"/>
  <mergeCells count="1">
    <mergeCell ref="A5:I20"/>
  </mergeCells>
  <printOptions/>
  <pageMargins left="0.7" right="0.7" top="0.75" bottom="0.75" header="0.3" footer="0.3"/>
  <pageSetup horizontalDpi="600" verticalDpi="600" orientation="portrait" r:id="rId1"/>
  <headerFooter>
    <oddHeader>&amp;R&amp;"-,Bold"FORM PW-2.1</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F52"/>
  <sheetViews>
    <sheetView view="pageLayout" zoomScale="90" zoomScalePageLayoutView="90" workbookViewId="0" topLeftCell="A1">
      <selection activeCell="E24" sqref="E24"/>
    </sheetView>
  </sheetViews>
  <sheetFormatPr defaultColWidth="9.140625" defaultRowHeight="15"/>
  <cols>
    <col min="1" max="1" width="4.8515625" style="0" customWidth="1"/>
    <col min="2" max="2" width="48.57421875" style="0" customWidth="1"/>
    <col min="3" max="3" width="10.57421875" style="0" customWidth="1"/>
    <col min="4" max="4" width="11.8515625" style="0" customWidth="1"/>
    <col min="5" max="5" width="10.7109375" style="58" customWidth="1"/>
    <col min="6" max="6" width="12.28125" style="0" customWidth="1"/>
  </cols>
  <sheetData>
    <row r="1" spans="1:6" ht="15.75">
      <c r="A1" s="100" t="s">
        <v>99</v>
      </c>
      <c r="B1" s="100"/>
      <c r="C1" s="100"/>
      <c r="D1" s="100"/>
      <c r="E1" s="100"/>
      <c r="F1" s="100"/>
    </row>
    <row r="2" spans="1:6" ht="15.75">
      <c r="A2" s="100" t="s">
        <v>100</v>
      </c>
      <c r="B2" s="100"/>
      <c r="C2" s="100"/>
      <c r="D2" s="100"/>
      <c r="E2" s="100"/>
      <c r="F2" s="100"/>
    </row>
    <row r="3" spans="1:6" s="21" customFormat="1" ht="15.75">
      <c r="A3" s="98" t="s">
        <v>106</v>
      </c>
      <c r="B3" s="98"/>
      <c r="C3" s="99"/>
      <c r="D3" s="99"/>
      <c r="E3" s="99"/>
      <c r="F3" s="99"/>
    </row>
    <row r="4" spans="1:6" s="21" customFormat="1" ht="15.75">
      <c r="A4" s="64"/>
      <c r="B4" s="64"/>
      <c r="C4" s="101" t="s">
        <v>58</v>
      </c>
      <c r="D4" s="101"/>
      <c r="E4" s="101"/>
      <c r="F4" s="101"/>
    </row>
    <row r="5" spans="1:6" ht="38.25">
      <c r="A5" s="38" t="s">
        <v>0</v>
      </c>
      <c r="B5" s="38" t="s">
        <v>1</v>
      </c>
      <c r="C5" s="37" t="s">
        <v>2</v>
      </c>
      <c r="D5" s="37" t="s">
        <v>3</v>
      </c>
      <c r="E5" s="56" t="s">
        <v>102</v>
      </c>
      <c r="F5" s="37" t="s">
        <v>81</v>
      </c>
    </row>
    <row r="6" spans="1:6" ht="30">
      <c r="A6" s="2" t="s">
        <v>4</v>
      </c>
      <c r="B6" s="26" t="s">
        <v>5</v>
      </c>
      <c r="C6" s="3">
        <v>1</v>
      </c>
      <c r="D6" s="3">
        <v>26</v>
      </c>
      <c r="E6" s="4"/>
      <c r="F6" s="50">
        <f>IF(E6&gt;0,C6*D6*E6,"")</f>
      </c>
    </row>
    <row r="7" spans="1:6" ht="15">
      <c r="A7" s="2" t="s">
        <v>6</v>
      </c>
      <c r="B7" s="26" t="s">
        <v>7</v>
      </c>
      <c r="C7" s="3">
        <v>1</v>
      </c>
      <c r="D7" s="3">
        <v>26</v>
      </c>
      <c r="E7" s="4"/>
      <c r="F7" s="50">
        <f aca="true" t="shared" si="0" ref="F7:F44">IF(E7&gt;0,C7*D7*E7,"")</f>
      </c>
    </row>
    <row r="8" spans="1:6" ht="15">
      <c r="A8" s="2" t="s">
        <v>8</v>
      </c>
      <c r="B8" s="26" t="s">
        <v>9</v>
      </c>
      <c r="C8" s="3">
        <v>1</v>
      </c>
      <c r="D8" s="3">
        <v>43</v>
      </c>
      <c r="E8" s="4"/>
      <c r="F8" s="50">
        <f t="shared" si="0"/>
      </c>
    </row>
    <row r="9" spans="1:6" ht="15.75" customHeight="1">
      <c r="A9" s="2" t="s">
        <v>12</v>
      </c>
      <c r="B9" s="27" t="s">
        <v>13</v>
      </c>
      <c r="C9" s="9"/>
      <c r="D9" s="10"/>
      <c r="E9" s="66"/>
      <c r="F9" s="51"/>
    </row>
    <row r="10" spans="1:6" ht="15">
      <c r="A10" s="8" t="s">
        <v>10</v>
      </c>
      <c r="B10" s="22" t="s">
        <v>14</v>
      </c>
      <c r="C10" s="3">
        <v>0.5</v>
      </c>
      <c r="D10" s="3">
        <v>43</v>
      </c>
      <c r="E10" s="4"/>
      <c r="F10" s="50">
        <f t="shared" si="0"/>
      </c>
    </row>
    <row r="11" spans="1:6" ht="15">
      <c r="A11" s="8" t="s">
        <v>11</v>
      </c>
      <c r="B11" s="22" t="s">
        <v>15</v>
      </c>
      <c r="C11" s="12"/>
      <c r="D11" s="12"/>
      <c r="E11" s="46"/>
      <c r="F11" s="52">
        <f t="shared" si="0"/>
      </c>
    </row>
    <row r="12" spans="1:6" ht="15">
      <c r="A12" s="11" t="s">
        <v>16</v>
      </c>
      <c r="B12" s="28" t="s">
        <v>17</v>
      </c>
      <c r="C12" s="9"/>
      <c r="D12" s="10"/>
      <c r="E12" s="66"/>
      <c r="F12" s="51"/>
    </row>
    <row r="13" spans="1:6" ht="15">
      <c r="A13" s="8" t="s">
        <v>10</v>
      </c>
      <c r="B13" s="22" t="s">
        <v>18</v>
      </c>
      <c r="C13" s="12"/>
      <c r="D13" s="12"/>
      <c r="E13" s="46"/>
      <c r="F13" s="52">
        <f>IF(E13&gt;0,C13*D13*E13,"")</f>
      </c>
    </row>
    <row r="14" spans="1:6" ht="15">
      <c r="A14" s="8" t="s">
        <v>11</v>
      </c>
      <c r="B14" s="22" t="s">
        <v>19</v>
      </c>
      <c r="C14" s="12"/>
      <c r="D14" s="12"/>
      <c r="E14" s="46"/>
      <c r="F14" s="52">
        <f>IF(E14&gt;0,C14*D14*E14,"")</f>
      </c>
    </row>
    <row r="15" spans="1:6" ht="15">
      <c r="A15" s="8" t="s">
        <v>20</v>
      </c>
      <c r="B15" s="22" t="s">
        <v>21</v>
      </c>
      <c r="C15" s="12"/>
      <c r="D15" s="12"/>
      <c r="E15" s="46"/>
      <c r="F15" s="52">
        <f t="shared" si="0"/>
      </c>
    </row>
    <row r="16" spans="1:6" ht="15">
      <c r="A16" s="11" t="s">
        <v>22</v>
      </c>
      <c r="B16" s="26" t="s">
        <v>23</v>
      </c>
      <c r="C16" s="3">
        <v>0.5</v>
      </c>
      <c r="D16" s="3">
        <v>52</v>
      </c>
      <c r="E16" s="4"/>
      <c r="F16" s="50">
        <f t="shared" si="0"/>
      </c>
    </row>
    <row r="17" spans="1:6" ht="15" customHeight="1">
      <c r="A17" s="11" t="s">
        <v>24</v>
      </c>
      <c r="B17" s="29" t="s">
        <v>25</v>
      </c>
      <c r="C17" s="9"/>
      <c r="D17" s="10"/>
      <c r="E17" s="66"/>
      <c r="F17" s="10">
        <f t="shared" si="0"/>
      </c>
    </row>
    <row r="18" spans="1:6" ht="15">
      <c r="A18" s="8" t="s">
        <v>10</v>
      </c>
      <c r="B18" s="22" t="s">
        <v>26</v>
      </c>
      <c r="C18" s="3">
        <v>0.5</v>
      </c>
      <c r="D18" s="3">
        <v>12</v>
      </c>
      <c r="E18" s="4"/>
      <c r="F18" s="50">
        <f t="shared" si="0"/>
      </c>
    </row>
    <row r="19" spans="1:6" ht="15">
      <c r="A19" s="8" t="s">
        <v>11</v>
      </c>
      <c r="B19" s="22" t="s">
        <v>27</v>
      </c>
      <c r="C19" s="12"/>
      <c r="D19" s="12"/>
      <c r="E19" s="46"/>
      <c r="F19" s="52">
        <f t="shared" si="0"/>
      </c>
    </row>
    <row r="20" spans="1:6" ht="15">
      <c r="A20" s="11" t="s">
        <v>28</v>
      </c>
      <c r="B20" s="28" t="s">
        <v>76</v>
      </c>
      <c r="C20" s="9"/>
      <c r="D20" s="10"/>
      <c r="E20" s="66"/>
      <c r="F20" s="10">
        <f t="shared" si="0"/>
      </c>
    </row>
    <row r="21" spans="1:6" ht="15">
      <c r="A21" s="8" t="s">
        <v>10</v>
      </c>
      <c r="B21" s="22" t="s">
        <v>29</v>
      </c>
      <c r="C21" s="12"/>
      <c r="D21" s="12"/>
      <c r="E21" s="46"/>
      <c r="F21" s="52">
        <f>IF(E21&gt;0,C21*D21*E21,"")</f>
      </c>
    </row>
    <row r="22" spans="1:6" ht="15">
      <c r="A22" s="8" t="s">
        <v>11</v>
      </c>
      <c r="B22" s="22" t="s">
        <v>30</v>
      </c>
      <c r="C22" s="47">
        <v>0.5</v>
      </c>
      <c r="D22" s="47">
        <v>3</v>
      </c>
      <c r="E22" s="69"/>
      <c r="F22" s="94">
        <f t="shared" si="0"/>
      </c>
    </row>
    <row r="23" spans="1:6" ht="15">
      <c r="A23" s="8" t="s">
        <v>20</v>
      </c>
      <c r="B23" s="22" t="s">
        <v>31</v>
      </c>
      <c r="C23" s="12"/>
      <c r="D23" s="12"/>
      <c r="E23" s="46"/>
      <c r="F23" s="52">
        <f t="shared" si="0"/>
      </c>
    </row>
    <row r="24" spans="1:6" ht="15">
      <c r="A24" s="11" t="s">
        <v>33</v>
      </c>
      <c r="B24" s="43" t="s">
        <v>91</v>
      </c>
      <c r="C24" s="12"/>
      <c r="D24" s="12"/>
      <c r="E24" s="46"/>
      <c r="F24" s="52">
        <f t="shared" si="0"/>
      </c>
    </row>
    <row r="25" spans="1:6" ht="15">
      <c r="A25" s="11" t="s">
        <v>34</v>
      </c>
      <c r="B25" s="28" t="s">
        <v>67</v>
      </c>
      <c r="C25" s="12"/>
      <c r="D25" s="12"/>
      <c r="E25" s="46"/>
      <c r="F25" s="52">
        <f>IF(E25&gt;0,C25*D25*E25,"")</f>
      </c>
    </row>
    <row r="26" spans="1:6" ht="15">
      <c r="A26" s="11" t="s">
        <v>35</v>
      </c>
      <c r="B26" s="33" t="s">
        <v>68</v>
      </c>
      <c r="C26" s="12"/>
      <c r="D26" s="12"/>
      <c r="E26" s="46"/>
      <c r="F26" s="52">
        <f>IF(E26&gt;0,C26*D26*E26,"")</f>
      </c>
    </row>
    <row r="27" spans="1:6" ht="30">
      <c r="A27" s="11" t="s">
        <v>69</v>
      </c>
      <c r="B27" s="33" t="s">
        <v>82</v>
      </c>
      <c r="C27" s="12"/>
      <c r="D27" s="3" t="s">
        <v>37</v>
      </c>
      <c r="E27" s="4" t="s">
        <v>37</v>
      </c>
      <c r="F27" s="52"/>
    </row>
    <row r="28" spans="1:6" ht="30">
      <c r="A28" s="11" t="s">
        <v>38</v>
      </c>
      <c r="B28" s="30" t="s">
        <v>36</v>
      </c>
      <c r="C28" s="12"/>
      <c r="D28" s="3" t="s">
        <v>37</v>
      </c>
      <c r="E28" s="4" t="s">
        <v>37</v>
      </c>
      <c r="F28" s="52"/>
    </row>
    <row r="29" spans="1:6" ht="15">
      <c r="A29" s="2" t="s">
        <v>72</v>
      </c>
      <c r="B29" s="30" t="s">
        <v>66</v>
      </c>
      <c r="C29" s="12"/>
      <c r="D29" s="12"/>
      <c r="E29" s="46"/>
      <c r="F29" s="52">
        <f>IF(E29&gt;0,C29*D29*E29,"")</f>
      </c>
    </row>
    <row r="30" spans="1:6" ht="30">
      <c r="A30" s="2" t="s">
        <v>43</v>
      </c>
      <c r="B30" s="30" t="s">
        <v>75</v>
      </c>
      <c r="C30" s="12"/>
      <c r="D30" s="3" t="s">
        <v>37</v>
      </c>
      <c r="E30" s="4" t="s">
        <v>37</v>
      </c>
      <c r="F30" s="52"/>
    </row>
    <row r="31" spans="1:6" ht="15">
      <c r="A31" s="2" t="s">
        <v>70</v>
      </c>
      <c r="B31" s="30" t="s">
        <v>39</v>
      </c>
      <c r="C31" s="6"/>
      <c r="D31" s="7"/>
      <c r="E31" s="67"/>
      <c r="F31" s="7">
        <f t="shared" si="0"/>
      </c>
    </row>
    <row r="32" spans="1:6" ht="30">
      <c r="A32" s="8" t="s">
        <v>10</v>
      </c>
      <c r="B32" s="31" t="s">
        <v>40</v>
      </c>
      <c r="C32" s="3">
        <v>0.5</v>
      </c>
      <c r="D32" s="3">
        <v>2</v>
      </c>
      <c r="E32" s="4"/>
      <c r="F32" s="50">
        <f t="shared" si="0"/>
      </c>
    </row>
    <row r="33" spans="1:6" ht="60">
      <c r="A33" s="8" t="s">
        <v>11</v>
      </c>
      <c r="B33" s="31" t="s">
        <v>41</v>
      </c>
      <c r="C33" s="3">
        <v>0.5</v>
      </c>
      <c r="D33" s="3">
        <v>2</v>
      </c>
      <c r="E33" s="4"/>
      <c r="F33" s="50">
        <f t="shared" si="0"/>
      </c>
    </row>
    <row r="34" spans="1:6" ht="15">
      <c r="A34" s="11" t="s">
        <v>71</v>
      </c>
      <c r="B34" s="32" t="s">
        <v>74</v>
      </c>
      <c r="C34" s="9"/>
      <c r="D34" s="10"/>
      <c r="E34" s="66"/>
      <c r="F34" s="10">
        <f t="shared" si="0"/>
      </c>
    </row>
    <row r="35" spans="1:6" ht="30">
      <c r="A35" s="8" t="s">
        <v>10</v>
      </c>
      <c r="B35" s="44" t="s">
        <v>92</v>
      </c>
      <c r="C35" s="14">
        <v>0.5</v>
      </c>
      <c r="D35" s="14">
        <v>12</v>
      </c>
      <c r="E35" s="15"/>
      <c r="F35" s="50">
        <f t="shared" si="0"/>
      </c>
    </row>
    <row r="36" spans="1:6" ht="30">
      <c r="A36" s="41" t="s">
        <v>11</v>
      </c>
      <c r="B36" s="44" t="s">
        <v>83</v>
      </c>
      <c r="C36" s="16"/>
      <c r="D36" s="3" t="s">
        <v>37</v>
      </c>
      <c r="E36" s="4" t="s">
        <v>37</v>
      </c>
      <c r="F36" s="53"/>
    </row>
    <row r="37" spans="1:6" ht="30">
      <c r="A37" s="8" t="s">
        <v>20</v>
      </c>
      <c r="B37" s="44" t="s">
        <v>93</v>
      </c>
      <c r="C37" s="36">
        <v>0.5</v>
      </c>
      <c r="D37" s="14">
        <v>12</v>
      </c>
      <c r="E37" s="15"/>
      <c r="F37" s="50">
        <f t="shared" si="0"/>
      </c>
    </row>
    <row r="38" spans="1:6" ht="45">
      <c r="A38" s="13" t="s">
        <v>32</v>
      </c>
      <c r="B38" s="44" t="s">
        <v>90</v>
      </c>
      <c r="C38" s="16"/>
      <c r="D38" s="3" t="s">
        <v>37</v>
      </c>
      <c r="E38" s="4" t="s">
        <v>37</v>
      </c>
      <c r="F38" s="53"/>
    </row>
    <row r="39" spans="1:6" ht="30">
      <c r="A39" s="13" t="s">
        <v>86</v>
      </c>
      <c r="B39" s="40" t="s">
        <v>84</v>
      </c>
      <c r="C39" s="36">
        <v>0.5</v>
      </c>
      <c r="D39" s="36">
        <v>6</v>
      </c>
      <c r="E39" s="68"/>
      <c r="F39" s="50">
        <f t="shared" si="0"/>
      </c>
    </row>
    <row r="40" spans="1:6" ht="30">
      <c r="A40" s="13" t="s">
        <v>45</v>
      </c>
      <c r="B40" s="25" t="s">
        <v>42</v>
      </c>
      <c r="C40" s="16"/>
      <c r="D40" s="3" t="s">
        <v>37</v>
      </c>
      <c r="E40" s="4" t="s">
        <v>37</v>
      </c>
      <c r="F40" s="53"/>
    </row>
    <row r="41" spans="1:6" ht="30">
      <c r="A41" s="13" t="s">
        <v>48</v>
      </c>
      <c r="B41" s="25" t="s">
        <v>89</v>
      </c>
      <c r="C41" s="16"/>
      <c r="D41" s="3" t="s">
        <v>37</v>
      </c>
      <c r="E41" s="4" t="s">
        <v>37</v>
      </c>
      <c r="F41" s="53"/>
    </row>
    <row r="42" spans="1:6" ht="15">
      <c r="A42" s="13" t="s">
        <v>64</v>
      </c>
      <c r="B42" s="25" t="s">
        <v>44</v>
      </c>
      <c r="C42" s="36">
        <v>1</v>
      </c>
      <c r="D42" s="14">
        <v>1</v>
      </c>
      <c r="E42" s="15"/>
      <c r="F42" s="50">
        <f t="shared" si="0"/>
      </c>
    </row>
    <row r="43" spans="1:6" ht="15">
      <c r="A43" s="13" t="s">
        <v>94</v>
      </c>
      <c r="B43" s="25" t="s">
        <v>46</v>
      </c>
      <c r="C43" s="36">
        <v>1</v>
      </c>
      <c r="D43" s="14">
        <v>1</v>
      </c>
      <c r="E43" s="15"/>
      <c r="F43" s="50">
        <f t="shared" si="0"/>
      </c>
    </row>
    <row r="44" spans="1:6" ht="30">
      <c r="A44" s="42" t="s">
        <v>47</v>
      </c>
      <c r="B44" s="25" t="s">
        <v>65</v>
      </c>
      <c r="C44" s="36">
        <v>1</v>
      </c>
      <c r="D44" s="14">
        <v>1</v>
      </c>
      <c r="E44" s="15"/>
      <c r="F44" s="50">
        <f t="shared" si="0"/>
      </c>
    </row>
    <row r="45" spans="1:6" ht="30">
      <c r="A45" s="11" t="s">
        <v>73</v>
      </c>
      <c r="B45" s="45" t="s">
        <v>85</v>
      </c>
      <c r="C45" s="16"/>
      <c r="D45" s="3" t="s">
        <v>37</v>
      </c>
      <c r="E45" s="4" t="s">
        <v>37</v>
      </c>
      <c r="F45" s="53"/>
    </row>
    <row r="46" spans="1:6" ht="30">
      <c r="A46" s="11" t="s">
        <v>88</v>
      </c>
      <c r="B46" s="32" t="s">
        <v>78</v>
      </c>
      <c r="C46" s="16"/>
      <c r="D46" s="3" t="s">
        <v>37</v>
      </c>
      <c r="E46" s="4" t="s">
        <v>37</v>
      </c>
      <c r="F46" s="53"/>
    </row>
    <row r="47" spans="1:6" ht="26.25" customHeight="1">
      <c r="A47" s="97" t="s">
        <v>111</v>
      </c>
      <c r="B47" s="97"/>
      <c r="C47" s="97"/>
      <c r="D47" s="97"/>
      <c r="E47" s="97"/>
      <c r="F47" s="39">
        <f>SUM(F6:F46)</f>
        <v>0</v>
      </c>
    </row>
    <row r="48" spans="3:6" ht="15">
      <c r="C48" s="34"/>
      <c r="D48" s="34"/>
      <c r="E48" s="57"/>
      <c r="F48" s="34"/>
    </row>
    <row r="49" spans="3:6" ht="15">
      <c r="C49" s="34"/>
      <c r="D49" s="34"/>
      <c r="E49" s="57"/>
      <c r="F49" s="34"/>
    </row>
    <row r="50" spans="3:6" ht="15">
      <c r="C50" s="34"/>
      <c r="D50" s="34"/>
      <c r="E50" s="57"/>
      <c r="F50" s="34"/>
    </row>
    <row r="51" spans="3:6" ht="15">
      <c r="C51" s="34"/>
      <c r="D51" s="34"/>
      <c r="E51" s="57"/>
      <c r="F51" s="34"/>
    </row>
    <row r="52" ht="15">
      <c r="F52" s="34"/>
    </row>
  </sheetData>
  <sheetProtection sheet="1" selectLockedCells="1"/>
  <mergeCells count="5">
    <mergeCell ref="A47:E47"/>
    <mergeCell ref="A3:F3"/>
    <mergeCell ref="A1:F1"/>
    <mergeCell ref="A2:F2"/>
    <mergeCell ref="C4:F4"/>
  </mergeCells>
  <printOptions horizontalCentered="1"/>
  <pageMargins left="0.2" right="0.2" top="0.7" bottom="0.5" header="0.3" footer="0.3"/>
  <pageSetup fitToHeight="1" fitToWidth="1" horizontalDpi="600" verticalDpi="600" orientation="portrait" scale="68" r:id="rId1"/>
  <headerFooter>
    <oddHeader>&amp;R&amp;"-,Bold"&amp;12FORM PW-2.1
</oddHeader>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53"/>
  <sheetViews>
    <sheetView view="pageLayout" workbookViewId="0" topLeftCell="A6">
      <selection activeCell="E9" sqref="E9"/>
    </sheetView>
  </sheetViews>
  <sheetFormatPr defaultColWidth="9.140625" defaultRowHeight="15"/>
  <cols>
    <col min="1" max="1" width="4.8515625" style="0" customWidth="1"/>
    <col min="2" max="2" width="50.00390625" style="0" customWidth="1"/>
    <col min="3" max="3" width="10.57421875" style="0" customWidth="1"/>
    <col min="4" max="4" width="10.8515625" style="0" customWidth="1"/>
    <col min="5" max="5" width="10.7109375" style="58" customWidth="1"/>
    <col min="6" max="6" width="12.28125" style="0" customWidth="1"/>
  </cols>
  <sheetData>
    <row r="1" spans="1:6" ht="15.75">
      <c r="A1" s="100" t="s">
        <v>99</v>
      </c>
      <c r="B1" s="100"/>
      <c r="C1" s="100"/>
      <c r="D1" s="100"/>
      <c r="E1" s="100"/>
      <c r="F1" s="100"/>
    </row>
    <row r="2" spans="1:6" ht="15.75">
      <c r="A2" s="100" t="s">
        <v>100</v>
      </c>
      <c r="B2" s="100"/>
      <c r="C2" s="100"/>
      <c r="D2" s="100"/>
      <c r="E2" s="100"/>
      <c r="F2" s="100"/>
    </row>
    <row r="3" spans="1:7" s="21" customFormat="1" ht="15.75">
      <c r="A3" s="102" t="s">
        <v>107</v>
      </c>
      <c r="B3" s="102"/>
      <c r="C3" s="102"/>
      <c r="D3" s="102"/>
      <c r="E3" s="102"/>
      <c r="F3" s="102"/>
      <c r="G3" s="62"/>
    </row>
    <row r="4" spans="1:7" s="21" customFormat="1" ht="15.75">
      <c r="A4" s="62"/>
      <c r="B4" s="62"/>
      <c r="C4" s="101" t="s">
        <v>58</v>
      </c>
      <c r="D4" s="101"/>
      <c r="E4" s="101"/>
      <c r="F4" s="101"/>
      <c r="G4"/>
    </row>
    <row r="5" spans="1:6" ht="38.25">
      <c r="A5" s="38" t="s">
        <v>0</v>
      </c>
      <c r="B5" s="38" t="s">
        <v>1</v>
      </c>
      <c r="C5" s="37" t="s">
        <v>2</v>
      </c>
      <c r="D5" s="37" t="s">
        <v>3</v>
      </c>
      <c r="E5" s="56" t="s">
        <v>102</v>
      </c>
      <c r="F5" s="37" t="s">
        <v>81</v>
      </c>
    </row>
    <row r="6" spans="1:6" ht="30">
      <c r="A6" s="2" t="s">
        <v>4</v>
      </c>
      <c r="B6" s="26" t="s">
        <v>5</v>
      </c>
      <c r="C6" s="3">
        <v>1.5</v>
      </c>
      <c r="D6" s="3">
        <v>26</v>
      </c>
      <c r="E6" s="4"/>
      <c r="F6" s="5">
        <f>IF(E6&gt;0,C6*D6*E6,"")</f>
      </c>
    </row>
    <row r="7" spans="1:6" ht="15">
      <c r="A7" s="2" t="s">
        <v>6</v>
      </c>
      <c r="B7" s="26" t="s">
        <v>7</v>
      </c>
      <c r="C7" s="3">
        <v>1.5</v>
      </c>
      <c r="D7" s="3">
        <v>26</v>
      </c>
      <c r="E7" s="4"/>
      <c r="F7" s="5">
        <f aca="true" t="shared" si="0" ref="F7:F34">IF(E7&gt;0,C7*D7*E7,"")</f>
      </c>
    </row>
    <row r="8" spans="1:6" ht="15">
      <c r="A8" s="2" t="s">
        <v>8</v>
      </c>
      <c r="B8" s="26" t="s">
        <v>9</v>
      </c>
      <c r="C8" s="3">
        <v>2</v>
      </c>
      <c r="D8" s="3">
        <v>43</v>
      </c>
      <c r="E8" s="4"/>
      <c r="F8" s="5">
        <f t="shared" si="0"/>
      </c>
    </row>
    <row r="9" spans="1:6" ht="15.75" customHeight="1">
      <c r="A9" s="2" t="s">
        <v>12</v>
      </c>
      <c r="B9" s="27" t="s">
        <v>13</v>
      </c>
      <c r="C9" s="9"/>
      <c r="D9" s="10"/>
      <c r="E9" s="66"/>
      <c r="F9" s="10">
        <f t="shared" si="0"/>
      </c>
    </row>
    <row r="10" spans="1:6" ht="15">
      <c r="A10" s="8" t="s">
        <v>10</v>
      </c>
      <c r="B10" s="22" t="s">
        <v>14</v>
      </c>
      <c r="C10" s="12"/>
      <c r="D10" s="12"/>
      <c r="E10" s="46"/>
      <c r="F10" s="12">
        <f t="shared" si="0"/>
      </c>
    </row>
    <row r="11" spans="1:6" ht="15">
      <c r="A11" s="8" t="s">
        <v>11</v>
      </c>
      <c r="B11" s="22" t="s">
        <v>15</v>
      </c>
      <c r="C11" s="12"/>
      <c r="D11" s="12"/>
      <c r="E11" s="46"/>
      <c r="F11" s="12">
        <f>IF(E11&gt;0,C11*D11*E11,"")</f>
      </c>
    </row>
    <row r="12" spans="1:6" ht="15">
      <c r="A12" s="11" t="s">
        <v>16</v>
      </c>
      <c r="B12" s="28" t="s">
        <v>17</v>
      </c>
      <c r="C12" s="9"/>
      <c r="D12" s="10"/>
      <c r="E12" s="66"/>
      <c r="F12" s="10">
        <f t="shared" si="0"/>
      </c>
    </row>
    <row r="13" spans="1:6" ht="15">
      <c r="A13" s="8" t="s">
        <v>10</v>
      </c>
      <c r="B13" s="22" t="s">
        <v>18</v>
      </c>
      <c r="C13" s="12"/>
      <c r="D13" s="12"/>
      <c r="E13" s="46"/>
      <c r="F13" s="12">
        <f t="shared" si="0"/>
      </c>
    </row>
    <row r="14" spans="1:6" ht="15">
      <c r="A14" s="8" t="s">
        <v>11</v>
      </c>
      <c r="B14" s="22" t="s">
        <v>19</v>
      </c>
      <c r="C14" s="12"/>
      <c r="D14" s="12"/>
      <c r="E14" s="46"/>
      <c r="F14" s="12">
        <f t="shared" si="0"/>
      </c>
    </row>
    <row r="15" spans="1:6" ht="15">
      <c r="A15" s="8" t="s">
        <v>20</v>
      </c>
      <c r="B15" s="22" t="s">
        <v>21</v>
      </c>
      <c r="C15" s="12"/>
      <c r="D15" s="12"/>
      <c r="E15" s="46"/>
      <c r="F15" s="12">
        <f t="shared" si="0"/>
      </c>
    </row>
    <row r="16" spans="1:6" ht="15">
      <c r="A16" s="11" t="s">
        <v>22</v>
      </c>
      <c r="B16" s="26" t="s">
        <v>23</v>
      </c>
      <c r="C16" s="3">
        <v>1</v>
      </c>
      <c r="D16" s="3">
        <v>52</v>
      </c>
      <c r="E16" s="4"/>
      <c r="F16" s="5">
        <f t="shared" si="0"/>
      </c>
    </row>
    <row r="17" spans="1:6" ht="15" customHeight="1">
      <c r="A17" s="11" t="s">
        <v>24</v>
      </c>
      <c r="B17" s="29" t="s">
        <v>25</v>
      </c>
      <c r="C17" s="9"/>
      <c r="D17" s="10"/>
      <c r="E17" s="66"/>
      <c r="F17" s="10">
        <f t="shared" si="0"/>
      </c>
    </row>
    <row r="18" spans="1:6" ht="15">
      <c r="A18" s="8" t="s">
        <v>10</v>
      </c>
      <c r="B18" s="22" t="s">
        <v>26</v>
      </c>
      <c r="C18" s="3">
        <v>1</v>
      </c>
      <c r="D18" s="3">
        <v>12</v>
      </c>
      <c r="E18" s="4"/>
      <c r="F18" s="5">
        <f t="shared" si="0"/>
      </c>
    </row>
    <row r="19" spans="1:6" ht="15">
      <c r="A19" s="8" t="s">
        <v>11</v>
      </c>
      <c r="B19" s="22" t="s">
        <v>27</v>
      </c>
      <c r="C19" s="12"/>
      <c r="D19" s="12"/>
      <c r="E19" s="46"/>
      <c r="F19" s="12">
        <f t="shared" si="0"/>
      </c>
    </row>
    <row r="20" spans="1:6" ht="15">
      <c r="A20" s="11" t="s">
        <v>28</v>
      </c>
      <c r="B20" s="28" t="s">
        <v>76</v>
      </c>
      <c r="C20" s="9"/>
      <c r="D20" s="10"/>
      <c r="E20" s="66"/>
      <c r="F20" s="10">
        <f t="shared" si="0"/>
      </c>
    </row>
    <row r="21" spans="1:6" ht="30">
      <c r="A21" s="8" t="s">
        <v>10</v>
      </c>
      <c r="B21" s="22" t="s">
        <v>29</v>
      </c>
      <c r="C21" s="12"/>
      <c r="D21" s="3" t="s">
        <v>37</v>
      </c>
      <c r="E21" s="4" t="s">
        <v>37</v>
      </c>
      <c r="F21" s="12"/>
    </row>
    <row r="22" spans="1:6" ht="15">
      <c r="A22" s="8" t="s">
        <v>11</v>
      </c>
      <c r="B22" s="22" t="s">
        <v>30</v>
      </c>
      <c r="C22" s="3">
        <v>1</v>
      </c>
      <c r="D22" s="3">
        <v>2</v>
      </c>
      <c r="E22" s="4"/>
      <c r="F22" s="5">
        <f>IF(E22&gt;0,C22*D22*E22,"")</f>
      </c>
    </row>
    <row r="23" spans="1:6" ht="15">
      <c r="A23" s="8" t="s">
        <v>20</v>
      </c>
      <c r="B23" s="22" t="s">
        <v>31</v>
      </c>
      <c r="C23" s="3">
        <v>1</v>
      </c>
      <c r="D23" s="3">
        <v>2</v>
      </c>
      <c r="E23" s="4"/>
      <c r="F23" s="5">
        <f>IF(E23&gt;0,C23*D23*E23,"")</f>
      </c>
    </row>
    <row r="24" spans="1:6" ht="15">
      <c r="A24" s="11" t="s">
        <v>33</v>
      </c>
      <c r="B24" s="43" t="s">
        <v>91</v>
      </c>
      <c r="C24" s="12"/>
      <c r="D24" s="12"/>
      <c r="E24" s="46"/>
      <c r="F24" s="12">
        <f t="shared" si="0"/>
      </c>
    </row>
    <row r="25" spans="1:6" ht="15">
      <c r="A25" s="11" t="s">
        <v>34</v>
      </c>
      <c r="B25" s="28" t="s">
        <v>67</v>
      </c>
      <c r="C25" s="12"/>
      <c r="D25" s="12"/>
      <c r="E25" s="46"/>
      <c r="F25" s="12">
        <f>IF(E25&gt;0,C25*D25*E25,"")</f>
      </c>
    </row>
    <row r="26" spans="1:6" ht="15">
      <c r="A26" s="11" t="s">
        <v>35</v>
      </c>
      <c r="B26" s="33" t="s">
        <v>68</v>
      </c>
      <c r="C26" s="3">
        <v>1</v>
      </c>
      <c r="D26" s="17">
        <v>1</v>
      </c>
      <c r="E26" s="18"/>
      <c r="F26" s="5">
        <f t="shared" si="0"/>
      </c>
    </row>
    <row r="27" spans="1:6" ht="30">
      <c r="A27" s="11" t="s">
        <v>69</v>
      </c>
      <c r="B27" s="33" t="s">
        <v>82</v>
      </c>
      <c r="C27" s="12"/>
      <c r="D27" s="3" t="s">
        <v>37</v>
      </c>
      <c r="E27" s="4" t="s">
        <v>37</v>
      </c>
      <c r="F27" s="12"/>
    </row>
    <row r="28" spans="1:6" ht="30">
      <c r="A28" s="11" t="s">
        <v>38</v>
      </c>
      <c r="B28" s="30" t="s">
        <v>36</v>
      </c>
      <c r="C28" s="12"/>
      <c r="D28" s="3" t="s">
        <v>37</v>
      </c>
      <c r="E28" s="4" t="s">
        <v>37</v>
      </c>
      <c r="F28" s="12"/>
    </row>
    <row r="29" spans="1:6" ht="15">
      <c r="A29" s="2" t="s">
        <v>72</v>
      </c>
      <c r="B29" s="30" t="s">
        <v>66</v>
      </c>
      <c r="C29" s="12"/>
      <c r="D29" s="12"/>
      <c r="E29" s="46"/>
      <c r="F29" s="12">
        <f>IF(E29&gt;0,C29*D29*E29,"")</f>
      </c>
    </row>
    <row r="30" spans="1:6" ht="30">
      <c r="A30" s="2" t="s">
        <v>43</v>
      </c>
      <c r="B30" s="30" t="s">
        <v>75</v>
      </c>
      <c r="C30" s="12"/>
      <c r="D30" s="3" t="s">
        <v>37</v>
      </c>
      <c r="E30" s="4" t="s">
        <v>37</v>
      </c>
      <c r="F30" s="12"/>
    </row>
    <row r="31" spans="1:6" ht="15">
      <c r="A31" s="2" t="s">
        <v>70</v>
      </c>
      <c r="B31" s="30" t="s">
        <v>39</v>
      </c>
      <c r="C31" s="6"/>
      <c r="D31" s="7"/>
      <c r="E31" s="67"/>
      <c r="F31" s="7">
        <f t="shared" si="0"/>
      </c>
    </row>
    <row r="32" spans="1:6" ht="30">
      <c r="A32" s="8" t="s">
        <v>10</v>
      </c>
      <c r="B32" s="31" t="s">
        <v>40</v>
      </c>
      <c r="C32" s="3">
        <v>1</v>
      </c>
      <c r="D32" s="3">
        <v>2</v>
      </c>
      <c r="E32" s="4"/>
      <c r="F32" s="5">
        <f t="shared" si="0"/>
      </c>
    </row>
    <row r="33" spans="1:6" ht="60">
      <c r="A33" s="8" t="s">
        <v>11</v>
      </c>
      <c r="B33" s="31" t="s">
        <v>41</v>
      </c>
      <c r="C33" s="3">
        <v>1</v>
      </c>
      <c r="D33" s="3">
        <v>2</v>
      </c>
      <c r="E33" s="4"/>
      <c r="F33" s="5">
        <f>IF(E33&gt;0,C33*D33*E33,"")</f>
      </c>
    </row>
    <row r="34" spans="1:6" ht="15">
      <c r="A34" s="11" t="s">
        <v>71</v>
      </c>
      <c r="B34" s="32" t="s">
        <v>74</v>
      </c>
      <c r="C34" s="9"/>
      <c r="D34" s="10"/>
      <c r="E34" s="66"/>
      <c r="F34" s="10">
        <f t="shared" si="0"/>
      </c>
    </row>
    <row r="35" spans="1:6" ht="30">
      <c r="A35" s="8" t="s">
        <v>10</v>
      </c>
      <c r="B35" s="44" t="s">
        <v>92</v>
      </c>
      <c r="C35" s="12"/>
      <c r="D35" s="3" t="s">
        <v>37</v>
      </c>
      <c r="E35" s="4" t="s">
        <v>37</v>
      </c>
      <c r="F35" s="12"/>
    </row>
    <row r="36" spans="1:6" ht="30">
      <c r="A36" s="41" t="s">
        <v>11</v>
      </c>
      <c r="B36" s="44" t="s">
        <v>83</v>
      </c>
      <c r="C36" s="16"/>
      <c r="D36" s="3" t="s">
        <v>37</v>
      </c>
      <c r="E36" s="4" t="s">
        <v>37</v>
      </c>
      <c r="F36" s="16"/>
    </row>
    <row r="37" spans="1:6" ht="30">
      <c r="A37" s="8" t="s">
        <v>20</v>
      </c>
      <c r="B37" s="44" t="s">
        <v>93</v>
      </c>
      <c r="C37" s="16"/>
      <c r="D37" s="3" t="s">
        <v>37</v>
      </c>
      <c r="E37" s="4" t="s">
        <v>37</v>
      </c>
      <c r="F37" s="16"/>
    </row>
    <row r="38" spans="1:6" ht="45">
      <c r="A38" s="13" t="s">
        <v>32</v>
      </c>
      <c r="B38" s="44" t="s">
        <v>90</v>
      </c>
      <c r="C38" s="16"/>
      <c r="D38" s="3" t="s">
        <v>37</v>
      </c>
      <c r="E38" s="4" t="s">
        <v>37</v>
      </c>
      <c r="F38" s="16"/>
    </row>
    <row r="39" spans="1:6" ht="30">
      <c r="A39" s="13" t="s">
        <v>86</v>
      </c>
      <c r="B39" s="40" t="s">
        <v>84</v>
      </c>
      <c r="C39" s="16"/>
      <c r="D39" s="3" t="s">
        <v>37</v>
      </c>
      <c r="E39" s="4" t="s">
        <v>37</v>
      </c>
      <c r="F39" s="16"/>
    </row>
    <row r="40" spans="1:6" ht="30">
      <c r="A40" s="13" t="s">
        <v>45</v>
      </c>
      <c r="B40" s="25" t="s">
        <v>42</v>
      </c>
      <c r="C40" s="16"/>
      <c r="D40" s="3" t="s">
        <v>37</v>
      </c>
      <c r="E40" s="4" t="s">
        <v>37</v>
      </c>
      <c r="F40" s="16"/>
    </row>
    <row r="41" spans="1:6" ht="30">
      <c r="A41" s="13" t="s">
        <v>48</v>
      </c>
      <c r="B41" s="25" t="s">
        <v>89</v>
      </c>
      <c r="C41" s="16"/>
      <c r="D41" s="3" t="s">
        <v>37</v>
      </c>
      <c r="E41" s="4" t="s">
        <v>37</v>
      </c>
      <c r="F41" s="16"/>
    </row>
    <row r="42" spans="1:6" ht="30">
      <c r="A42" s="13" t="s">
        <v>64</v>
      </c>
      <c r="B42" s="25" t="s">
        <v>44</v>
      </c>
      <c r="C42" s="16"/>
      <c r="D42" s="3" t="s">
        <v>37</v>
      </c>
      <c r="E42" s="4" t="s">
        <v>37</v>
      </c>
      <c r="F42" s="16"/>
    </row>
    <row r="43" spans="1:6" ht="15">
      <c r="A43" s="13" t="s">
        <v>94</v>
      </c>
      <c r="B43" s="25" t="s">
        <v>46</v>
      </c>
      <c r="C43" s="36">
        <v>1</v>
      </c>
      <c r="D43" s="14">
        <v>1</v>
      </c>
      <c r="E43" s="15"/>
      <c r="F43" s="5">
        <f>IF(E43&gt;0,C43*D43*E43,"")</f>
      </c>
    </row>
    <row r="44" spans="1:6" ht="30">
      <c r="A44" s="42" t="s">
        <v>47</v>
      </c>
      <c r="B44" s="25" t="s">
        <v>65</v>
      </c>
      <c r="C44" s="16"/>
      <c r="D44" s="3" t="s">
        <v>37</v>
      </c>
      <c r="E44" s="4" t="s">
        <v>37</v>
      </c>
      <c r="F44" s="16"/>
    </row>
    <row r="45" spans="1:6" ht="30">
      <c r="A45" s="11" t="s">
        <v>73</v>
      </c>
      <c r="B45" s="45" t="s">
        <v>85</v>
      </c>
      <c r="C45" s="16"/>
      <c r="D45" s="3" t="s">
        <v>37</v>
      </c>
      <c r="E45" s="5" t="s">
        <v>37</v>
      </c>
      <c r="F45" s="16"/>
    </row>
    <row r="46" spans="1:6" ht="30">
      <c r="A46" s="11" t="s">
        <v>88</v>
      </c>
      <c r="B46" s="32" t="s">
        <v>78</v>
      </c>
      <c r="C46" s="16"/>
      <c r="D46" s="3" t="s">
        <v>37</v>
      </c>
      <c r="E46" s="5" t="s">
        <v>37</v>
      </c>
      <c r="F46" s="16"/>
    </row>
    <row r="47" spans="1:6" ht="36.75" customHeight="1">
      <c r="A47" s="97" t="s">
        <v>110</v>
      </c>
      <c r="B47" s="97"/>
      <c r="C47" s="97"/>
      <c r="D47" s="97"/>
      <c r="E47" s="97"/>
      <c r="F47" s="39">
        <f>SUM(F6:F46)</f>
        <v>0</v>
      </c>
    </row>
    <row r="48" spans="1:6" ht="15">
      <c r="A48" s="20"/>
      <c r="C48" s="34"/>
      <c r="D48" s="34"/>
      <c r="E48" s="57"/>
      <c r="F48" s="34"/>
    </row>
    <row r="49" spans="3:6" ht="15">
      <c r="C49" s="34"/>
      <c r="D49" s="34"/>
      <c r="E49" s="57"/>
      <c r="F49" s="34"/>
    </row>
    <row r="50" spans="3:6" ht="15">
      <c r="C50" s="34"/>
      <c r="D50" s="34"/>
      <c r="E50" s="57"/>
      <c r="F50" s="34"/>
    </row>
    <row r="51" spans="3:6" ht="15">
      <c r="C51" s="34"/>
      <c r="D51" s="34"/>
      <c r="E51" s="57"/>
      <c r="F51" s="34"/>
    </row>
    <row r="52" spans="3:6" ht="15">
      <c r="C52" s="34"/>
      <c r="D52" s="34"/>
      <c r="E52" s="57"/>
      <c r="F52" s="34"/>
    </row>
    <row r="53" ht="15">
      <c r="F53" s="34"/>
    </row>
  </sheetData>
  <sheetProtection sheet="1" selectLockedCells="1"/>
  <mergeCells count="5">
    <mergeCell ref="A2:F2"/>
    <mergeCell ref="A47:E47"/>
    <mergeCell ref="A1:F1"/>
    <mergeCell ref="C4:F4"/>
    <mergeCell ref="A3:F3"/>
  </mergeCells>
  <printOptions horizontalCentered="1"/>
  <pageMargins left="0.2" right="0.2" top="0.7" bottom="0.5" header="0.3" footer="0.3"/>
  <pageSetup fitToHeight="1" fitToWidth="1" horizontalDpi="600" verticalDpi="600" orientation="portrait" scale="65" r:id="rId1"/>
  <headerFooter>
    <oddHeader>&amp;R&amp;"-,Bold"&amp;12FORM PW-2.1</oddHeader>
    <oddFooter>&amp;CPage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53"/>
  <sheetViews>
    <sheetView view="pageLayout" workbookViewId="0" topLeftCell="A6">
      <selection activeCell="E6" sqref="E6"/>
    </sheetView>
  </sheetViews>
  <sheetFormatPr defaultColWidth="9.140625" defaultRowHeight="15"/>
  <cols>
    <col min="1" max="1" width="4.8515625" style="0" customWidth="1"/>
    <col min="2" max="2" width="45.57421875" style="0" customWidth="1"/>
    <col min="3" max="3" width="10.57421875" style="0" customWidth="1"/>
    <col min="4" max="4" width="11.00390625" style="0" customWidth="1"/>
    <col min="5" max="5" width="10.7109375" style="58" customWidth="1"/>
    <col min="6" max="6" width="12.28125" style="0" customWidth="1"/>
  </cols>
  <sheetData>
    <row r="1" spans="1:6" ht="15.75">
      <c r="A1" s="100" t="s">
        <v>99</v>
      </c>
      <c r="B1" s="100"/>
      <c r="C1" s="100"/>
      <c r="D1" s="100"/>
      <c r="E1" s="100"/>
      <c r="F1" s="100"/>
    </row>
    <row r="2" spans="1:6" ht="15.75">
      <c r="A2" s="100" t="s">
        <v>101</v>
      </c>
      <c r="B2" s="100"/>
      <c r="C2" s="100"/>
      <c r="D2" s="100"/>
      <c r="E2" s="100"/>
      <c r="F2" s="100"/>
    </row>
    <row r="3" spans="1:6" s="21" customFormat="1" ht="15.75">
      <c r="A3" s="102" t="s">
        <v>108</v>
      </c>
      <c r="B3" s="102"/>
      <c r="C3" s="102"/>
      <c r="D3" s="102"/>
      <c r="E3" s="102"/>
      <c r="F3" s="102"/>
    </row>
    <row r="4" spans="1:6" s="21" customFormat="1" ht="15.75">
      <c r="A4" s="62"/>
      <c r="B4" s="62"/>
      <c r="C4" s="101" t="s">
        <v>58</v>
      </c>
      <c r="D4" s="101"/>
      <c r="E4" s="101"/>
      <c r="F4" s="101"/>
    </row>
    <row r="5" spans="1:6" ht="38.25">
      <c r="A5" s="38" t="s">
        <v>0</v>
      </c>
      <c r="B5" s="38" t="s">
        <v>1</v>
      </c>
      <c r="C5" s="37" t="s">
        <v>2</v>
      </c>
      <c r="D5" s="37" t="s">
        <v>3</v>
      </c>
      <c r="E5" s="56" t="s">
        <v>102</v>
      </c>
      <c r="F5" s="37" t="s">
        <v>81</v>
      </c>
    </row>
    <row r="6" spans="1:6" ht="30">
      <c r="A6" s="2" t="s">
        <v>4</v>
      </c>
      <c r="B6" s="26" t="s">
        <v>5</v>
      </c>
      <c r="C6" s="3">
        <v>1</v>
      </c>
      <c r="D6" s="3">
        <v>26</v>
      </c>
      <c r="E6" s="4"/>
      <c r="F6" s="5">
        <f>IF(E6&gt;0,C6*D6*E6,"")</f>
      </c>
    </row>
    <row r="7" spans="1:6" ht="15">
      <c r="A7" s="2" t="s">
        <v>6</v>
      </c>
      <c r="B7" s="26" t="s">
        <v>7</v>
      </c>
      <c r="C7" s="3">
        <v>1</v>
      </c>
      <c r="D7" s="3">
        <v>26</v>
      </c>
      <c r="E7" s="4"/>
      <c r="F7" s="5">
        <f>IF(E7&gt;0,C7*D7*E7,"")</f>
      </c>
    </row>
    <row r="8" spans="1:6" ht="15">
      <c r="A8" s="2" t="s">
        <v>8</v>
      </c>
      <c r="B8" s="26" t="s">
        <v>9</v>
      </c>
      <c r="C8" s="3">
        <v>1</v>
      </c>
      <c r="D8" s="3">
        <v>43</v>
      </c>
      <c r="E8" s="4"/>
      <c r="F8" s="5">
        <f>IF(E8&gt;0,C8*D8*E8,"")</f>
      </c>
    </row>
    <row r="9" spans="1:6" ht="15.75" customHeight="1">
      <c r="A9" s="2" t="s">
        <v>12</v>
      </c>
      <c r="B9" s="27" t="s">
        <v>13</v>
      </c>
      <c r="C9" s="9"/>
      <c r="D9" s="10"/>
      <c r="E9" s="66"/>
      <c r="F9" s="10"/>
    </row>
    <row r="10" spans="1:6" ht="15">
      <c r="A10" s="8" t="s">
        <v>10</v>
      </c>
      <c r="B10" s="22" t="s">
        <v>14</v>
      </c>
      <c r="C10" s="3">
        <v>0.5</v>
      </c>
      <c r="D10" s="3">
        <v>26</v>
      </c>
      <c r="E10" s="4"/>
      <c r="F10" s="5">
        <f>IF(E10&gt;0,C10*D10*E10,"")</f>
      </c>
    </row>
    <row r="11" spans="1:6" ht="15">
      <c r="A11" s="8" t="s">
        <v>11</v>
      </c>
      <c r="B11" s="22" t="s">
        <v>15</v>
      </c>
      <c r="C11" s="12"/>
      <c r="D11" s="12"/>
      <c r="E11" s="46"/>
      <c r="F11" s="12"/>
    </row>
    <row r="12" spans="1:6" ht="15">
      <c r="A12" s="11" t="s">
        <v>16</v>
      </c>
      <c r="B12" s="28" t="s">
        <v>17</v>
      </c>
      <c r="C12" s="9"/>
      <c r="D12" s="10"/>
      <c r="E12" s="66"/>
      <c r="F12" s="10"/>
    </row>
    <row r="13" spans="1:6" ht="30">
      <c r="A13" s="8" t="s">
        <v>10</v>
      </c>
      <c r="B13" s="22" t="s">
        <v>18</v>
      </c>
      <c r="C13" s="12"/>
      <c r="D13" s="12"/>
      <c r="E13" s="46"/>
      <c r="F13" s="12"/>
    </row>
    <row r="14" spans="1:6" ht="15">
      <c r="A14" s="8" t="s">
        <v>11</v>
      </c>
      <c r="B14" s="22" t="s">
        <v>19</v>
      </c>
      <c r="C14" s="12"/>
      <c r="D14" s="12"/>
      <c r="E14" s="46"/>
      <c r="F14" s="12"/>
    </row>
    <row r="15" spans="1:6" ht="15">
      <c r="A15" s="8" t="s">
        <v>20</v>
      </c>
      <c r="B15" s="22" t="s">
        <v>21</v>
      </c>
      <c r="C15" s="12"/>
      <c r="D15" s="12"/>
      <c r="E15" s="46"/>
      <c r="F15" s="12"/>
    </row>
    <row r="16" spans="1:6" ht="15">
      <c r="A16" s="11" t="s">
        <v>22</v>
      </c>
      <c r="B16" s="26" t="s">
        <v>23</v>
      </c>
      <c r="C16" s="3">
        <v>0.5</v>
      </c>
      <c r="D16" s="3">
        <v>52</v>
      </c>
      <c r="E16" s="4"/>
      <c r="F16" s="5">
        <f>IF(E16&gt;0,C16*D16*E16,"")</f>
      </c>
    </row>
    <row r="17" spans="1:6" ht="15" customHeight="1">
      <c r="A17" s="11" t="s">
        <v>24</v>
      </c>
      <c r="B17" s="29" t="s">
        <v>25</v>
      </c>
      <c r="C17" s="9"/>
      <c r="D17" s="10"/>
      <c r="E17" s="66"/>
      <c r="F17" s="10"/>
    </row>
    <row r="18" spans="1:6" ht="15">
      <c r="A18" s="8" t="s">
        <v>10</v>
      </c>
      <c r="B18" s="22" t="s">
        <v>26</v>
      </c>
      <c r="C18" s="12"/>
      <c r="D18" s="12"/>
      <c r="E18" s="46"/>
      <c r="F18" s="12"/>
    </row>
    <row r="19" spans="1:6" ht="15">
      <c r="A19" s="8" t="s">
        <v>11</v>
      </c>
      <c r="B19" s="22" t="s">
        <v>27</v>
      </c>
      <c r="C19" s="12"/>
      <c r="D19" s="12"/>
      <c r="E19" s="46"/>
      <c r="F19" s="12"/>
    </row>
    <row r="20" spans="1:6" ht="15">
      <c r="A20" s="11" t="s">
        <v>28</v>
      </c>
      <c r="B20" s="28" t="s">
        <v>76</v>
      </c>
      <c r="C20" s="9"/>
      <c r="D20" s="10"/>
      <c r="E20" s="66"/>
      <c r="F20" s="10"/>
    </row>
    <row r="21" spans="1:6" ht="30">
      <c r="A21" s="8" t="s">
        <v>10</v>
      </c>
      <c r="B21" s="22" t="s">
        <v>29</v>
      </c>
      <c r="C21" s="12"/>
      <c r="D21" s="3" t="s">
        <v>37</v>
      </c>
      <c r="E21" s="4" t="s">
        <v>37</v>
      </c>
      <c r="F21" s="12"/>
    </row>
    <row r="22" spans="1:6" ht="15">
      <c r="A22" s="8" t="s">
        <v>11</v>
      </c>
      <c r="B22" s="22" t="s">
        <v>30</v>
      </c>
      <c r="C22" s="12"/>
      <c r="D22" s="12"/>
      <c r="E22" s="46"/>
      <c r="F22" s="12"/>
    </row>
    <row r="23" spans="1:6" ht="15">
      <c r="A23" s="8" t="s">
        <v>20</v>
      </c>
      <c r="B23" s="22" t="s">
        <v>31</v>
      </c>
      <c r="C23" s="12"/>
      <c r="D23" s="12"/>
      <c r="E23" s="46"/>
      <c r="F23" s="12"/>
    </row>
    <row r="24" spans="1:6" ht="15">
      <c r="A24" s="11" t="s">
        <v>33</v>
      </c>
      <c r="B24" s="43" t="s">
        <v>91</v>
      </c>
      <c r="C24" s="12"/>
      <c r="D24" s="12"/>
      <c r="E24" s="46"/>
      <c r="F24" s="12"/>
    </row>
    <row r="25" spans="1:6" ht="15">
      <c r="A25" s="11" t="s">
        <v>34</v>
      </c>
      <c r="B25" s="28" t="s">
        <v>67</v>
      </c>
      <c r="C25" s="12"/>
      <c r="D25" s="49"/>
      <c r="E25" s="48"/>
      <c r="F25" s="49"/>
    </row>
    <row r="26" spans="1:6" ht="15">
      <c r="A26" s="11" t="s">
        <v>35</v>
      </c>
      <c r="B26" s="33" t="s">
        <v>68</v>
      </c>
      <c r="C26" s="3">
        <v>1</v>
      </c>
      <c r="D26" s="3">
        <v>1</v>
      </c>
      <c r="E26" s="4"/>
      <c r="F26" s="5">
        <f>IF(E26&gt;0,C26*D26*E26,"")</f>
      </c>
    </row>
    <row r="27" spans="1:6" ht="15">
      <c r="A27" s="11" t="s">
        <v>69</v>
      </c>
      <c r="B27" s="33" t="s">
        <v>82</v>
      </c>
      <c r="C27" s="12"/>
      <c r="D27" s="12"/>
      <c r="E27" s="46"/>
      <c r="F27" s="12"/>
    </row>
    <row r="28" spans="1:6" ht="30">
      <c r="A28" s="11" t="s">
        <v>38</v>
      </c>
      <c r="B28" s="30" t="s">
        <v>36</v>
      </c>
      <c r="C28" s="12"/>
      <c r="D28" s="3" t="s">
        <v>37</v>
      </c>
      <c r="E28" s="4" t="s">
        <v>37</v>
      </c>
      <c r="F28" s="12"/>
    </row>
    <row r="29" spans="1:6" ht="15">
      <c r="A29" s="2" t="s">
        <v>72</v>
      </c>
      <c r="B29" s="30" t="s">
        <v>66</v>
      </c>
      <c r="C29" s="12"/>
      <c r="D29" s="49"/>
      <c r="E29" s="48"/>
      <c r="F29" s="49"/>
    </row>
    <row r="30" spans="1:6" ht="30">
      <c r="A30" s="2" t="s">
        <v>43</v>
      </c>
      <c r="B30" s="30" t="s">
        <v>75</v>
      </c>
      <c r="C30" s="12"/>
      <c r="D30" s="3" t="s">
        <v>37</v>
      </c>
      <c r="E30" s="4" t="s">
        <v>37</v>
      </c>
      <c r="F30" s="12"/>
    </row>
    <row r="31" spans="1:6" ht="15">
      <c r="A31" s="2" t="s">
        <v>70</v>
      </c>
      <c r="B31" s="30" t="s">
        <v>39</v>
      </c>
      <c r="C31" s="6"/>
      <c r="D31" s="7"/>
      <c r="E31" s="67"/>
      <c r="F31" s="7"/>
    </row>
    <row r="32" spans="1:6" ht="30">
      <c r="A32" s="8" t="s">
        <v>10</v>
      </c>
      <c r="B32" s="31" t="s">
        <v>40</v>
      </c>
      <c r="C32" s="3">
        <v>0.5</v>
      </c>
      <c r="D32" s="3">
        <v>2</v>
      </c>
      <c r="E32" s="4"/>
      <c r="F32" s="5">
        <f>IF(E32&gt;0,C32*D32*E32,"")</f>
      </c>
    </row>
    <row r="33" spans="1:6" ht="60">
      <c r="A33" s="8" t="s">
        <v>11</v>
      </c>
      <c r="B33" s="31" t="s">
        <v>41</v>
      </c>
      <c r="C33" s="3">
        <v>0.5</v>
      </c>
      <c r="D33" s="3">
        <v>2</v>
      </c>
      <c r="E33" s="4"/>
      <c r="F33" s="5">
        <f>IF(E33&gt;0,C33*D33*E33,"")</f>
      </c>
    </row>
    <row r="34" spans="1:6" ht="15">
      <c r="A34" s="11" t="s">
        <v>71</v>
      </c>
      <c r="B34" s="32" t="s">
        <v>74</v>
      </c>
      <c r="C34" s="9"/>
      <c r="D34" s="10"/>
      <c r="E34" s="66"/>
      <c r="F34" s="10"/>
    </row>
    <row r="35" spans="1:6" ht="45">
      <c r="A35" s="8" t="s">
        <v>10</v>
      </c>
      <c r="B35" s="44" t="s">
        <v>92</v>
      </c>
      <c r="C35" s="14">
        <v>0.5</v>
      </c>
      <c r="D35" s="14">
        <v>12</v>
      </c>
      <c r="E35" s="15"/>
      <c r="F35" s="5">
        <f>IF(E35&gt;0,C35*D35*E35,"")</f>
      </c>
    </row>
    <row r="36" spans="1:6" ht="30">
      <c r="A36" s="41" t="s">
        <v>11</v>
      </c>
      <c r="B36" s="44" t="s">
        <v>83</v>
      </c>
      <c r="C36" s="16"/>
      <c r="D36" s="3" t="s">
        <v>37</v>
      </c>
      <c r="E36" s="4" t="s">
        <v>37</v>
      </c>
      <c r="F36" s="16"/>
    </row>
    <row r="37" spans="1:6" ht="30">
      <c r="A37" s="8" t="s">
        <v>20</v>
      </c>
      <c r="B37" s="44" t="s">
        <v>93</v>
      </c>
      <c r="C37" s="36">
        <v>0.1</v>
      </c>
      <c r="D37" s="14">
        <v>52</v>
      </c>
      <c r="E37" s="15"/>
      <c r="F37" s="5">
        <f>IF(E37&gt;0,C37*D37*E37,"")</f>
      </c>
    </row>
    <row r="38" spans="1:6" ht="60">
      <c r="A38" s="13" t="s">
        <v>32</v>
      </c>
      <c r="B38" s="44" t="s">
        <v>90</v>
      </c>
      <c r="C38" s="16"/>
      <c r="D38" s="3" t="s">
        <v>37</v>
      </c>
      <c r="E38" s="4" t="s">
        <v>37</v>
      </c>
      <c r="F38" s="16"/>
    </row>
    <row r="39" spans="1:6" ht="30">
      <c r="A39" s="13" t="s">
        <v>86</v>
      </c>
      <c r="B39" s="40" t="s">
        <v>84</v>
      </c>
      <c r="C39" s="16"/>
      <c r="D39" s="3" t="s">
        <v>37</v>
      </c>
      <c r="E39" s="4" t="s">
        <v>37</v>
      </c>
      <c r="F39" s="16"/>
    </row>
    <row r="40" spans="1:6" ht="30">
      <c r="A40" s="13" t="s">
        <v>45</v>
      </c>
      <c r="B40" s="25" t="s">
        <v>42</v>
      </c>
      <c r="C40" s="36">
        <v>1</v>
      </c>
      <c r="D40" s="36">
        <v>52</v>
      </c>
      <c r="E40" s="68"/>
      <c r="F40" s="5">
        <f>IF(E40&gt;0,C40*D40*E40,"")</f>
      </c>
    </row>
    <row r="41" spans="1:6" ht="30">
      <c r="A41" s="13" t="s">
        <v>48</v>
      </c>
      <c r="B41" s="25" t="s">
        <v>89</v>
      </c>
      <c r="C41" s="16"/>
      <c r="D41" s="3" t="s">
        <v>37</v>
      </c>
      <c r="E41" s="4" t="s">
        <v>37</v>
      </c>
      <c r="F41" s="16"/>
    </row>
    <row r="42" spans="1:6" ht="30">
      <c r="A42" s="13" t="s">
        <v>64</v>
      </c>
      <c r="B42" s="25" t="s">
        <v>44</v>
      </c>
      <c r="C42" s="16"/>
      <c r="D42" s="3" t="s">
        <v>37</v>
      </c>
      <c r="E42" s="4" t="s">
        <v>37</v>
      </c>
      <c r="F42" s="16"/>
    </row>
    <row r="43" spans="1:6" ht="15">
      <c r="A43" s="13" t="s">
        <v>94</v>
      </c>
      <c r="B43" s="25" t="s">
        <v>46</v>
      </c>
      <c r="C43" s="36">
        <v>1</v>
      </c>
      <c r="D43" s="14">
        <v>1</v>
      </c>
      <c r="E43" s="15"/>
      <c r="F43" s="5">
        <f>IF(E43&gt;0,C43*D43*E43,"")</f>
      </c>
    </row>
    <row r="44" spans="1:6" ht="30">
      <c r="A44" s="42" t="s">
        <v>47</v>
      </c>
      <c r="B44" s="25" t="s">
        <v>65</v>
      </c>
      <c r="C44" s="36">
        <v>1</v>
      </c>
      <c r="D44" s="14">
        <v>1</v>
      </c>
      <c r="E44" s="15"/>
      <c r="F44" s="5">
        <f>IF(E44&gt;0,C44*D44*E44,"")</f>
      </c>
    </row>
    <row r="45" spans="1:6" ht="30">
      <c r="A45" s="11" t="s">
        <v>73</v>
      </c>
      <c r="B45" s="45" t="s">
        <v>85</v>
      </c>
      <c r="C45" s="16"/>
      <c r="D45" s="3" t="s">
        <v>37</v>
      </c>
      <c r="E45" s="5" t="s">
        <v>37</v>
      </c>
      <c r="F45" s="16"/>
    </row>
    <row r="46" spans="1:6" ht="30">
      <c r="A46" s="11" t="s">
        <v>88</v>
      </c>
      <c r="B46" s="32" t="s">
        <v>78</v>
      </c>
      <c r="C46" s="16"/>
      <c r="D46" s="3" t="s">
        <v>37</v>
      </c>
      <c r="E46" s="5" t="s">
        <v>37</v>
      </c>
      <c r="F46" s="16"/>
    </row>
    <row r="47" spans="1:6" ht="35.25" customHeight="1">
      <c r="A47" s="97" t="s">
        <v>109</v>
      </c>
      <c r="B47" s="97"/>
      <c r="C47" s="97"/>
      <c r="D47" s="97"/>
      <c r="E47" s="97"/>
      <c r="F47" s="39">
        <f>SUM(F6:F46)</f>
        <v>0</v>
      </c>
    </row>
    <row r="48" spans="1:6" ht="15">
      <c r="A48" s="20"/>
      <c r="C48" s="34"/>
      <c r="D48" s="34"/>
      <c r="E48" s="57"/>
      <c r="F48" s="34"/>
    </row>
    <row r="49" spans="3:6" ht="15">
      <c r="C49" s="34"/>
      <c r="D49" s="34"/>
      <c r="E49" s="57"/>
      <c r="F49" s="34"/>
    </row>
    <row r="50" spans="3:6" ht="15">
      <c r="C50" s="34"/>
      <c r="D50" s="34"/>
      <c r="E50" s="57"/>
      <c r="F50" s="34"/>
    </row>
    <row r="51" spans="3:6" ht="15">
      <c r="C51" s="34"/>
      <c r="D51" s="34"/>
      <c r="E51" s="57"/>
      <c r="F51" s="34"/>
    </row>
    <row r="52" spans="3:6" ht="15">
      <c r="C52" s="34"/>
      <c r="D52" s="34"/>
      <c r="E52" s="57"/>
      <c r="F52" s="34"/>
    </row>
    <row r="53" ht="15">
      <c r="F53" s="34"/>
    </row>
  </sheetData>
  <sheetProtection sheet="1" selectLockedCells="1"/>
  <mergeCells count="5">
    <mergeCell ref="A2:F2"/>
    <mergeCell ref="A3:F3"/>
    <mergeCell ref="C4:F4"/>
    <mergeCell ref="A47:E47"/>
    <mergeCell ref="A1:F1"/>
  </mergeCells>
  <printOptions horizontalCentered="1"/>
  <pageMargins left="0.2" right="0.2" top="0.7" bottom="0.5" header="0.3" footer="0.3"/>
  <pageSetup fitToHeight="1" fitToWidth="1" horizontalDpi="600" verticalDpi="600" orientation="portrait" scale="64" r:id="rId1"/>
  <headerFooter>
    <oddHeader>&amp;R&amp;"-,Bold"&amp;12FORM PW-2.1</oddHeader>
    <oddFooter>&amp;CPage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52"/>
  <sheetViews>
    <sheetView view="pageLayout" workbookViewId="0" topLeftCell="A6">
      <selection activeCell="E7" sqref="E7"/>
    </sheetView>
  </sheetViews>
  <sheetFormatPr defaultColWidth="9.140625" defaultRowHeight="15"/>
  <cols>
    <col min="1" max="1" width="4.8515625" style="0" customWidth="1"/>
    <col min="2" max="2" width="48.57421875" style="0" customWidth="1"/>
    <col min="3" max="3" width="10.57421875" style="0" customWidth="1"/>
    <col min="4" max="4" width="11.28125" style="0" customWidth="1"/>
    <col min="5" max="5" width="10.7109375" style="58" customWidth="1"/>
    <col min="6" max="6" width="12.28125" style="0" customWidth="1"/>
    <col min="7" max="7" width="18.8515625" style="0" customWidth="1"/>
  </cols>
  <sheetData>
    <row r="1" spans="1:7" ht="15.75">
      <c r="A1" s="100" t="s">
        <v>99</v>
      </c>
      <c r="B1" s="100"/>
      <c r="C1" s="100"/>
      <c r="D1" s="100"/>
      <c r="E1" s="100"/>
      <c r="F1" s="100"/>
      <c r="G1" s="63"/>
    </row>
    <row r="2" spans="1:7" ht="15.75">
      <c r="A2" s="100" t="s">
        <v>101</v>
      </c>
      <c r="B2" s="100"/>
      <c r="C2" s="100"/>
      <c r="D2" s="100"/>
      <c r="E2" s="100"/>
      <c r="F2" s="100"/>
      <c r="G2" s="63"/>
    </row>
    <row r="3" spans="1:7" ht="15.75">
      <c r="A3" s="102" t="s">
        <v>112</v>
      </c>
      <c r="B3" s="102"/>
      <c r="C3" s="102"/>
      <c r="D3" s="102"/>
      <c r="E3" s="102"/>
      <c r="F3" s="102"/>
      <c r="G3" s="62"/>
    </row>
    <row r="4" spans="3:6" s="21" customFormat="1" ht="15.75">
      <c r="C4" s="101" t="s">
        <v>58</v>
      </c>
      <c r="D4" s="101"/>
      <c r="E4" s="101"/>
      <c r="F4" s="101"/>
    </row>
    <row r="5" spans="1:6" ht="38.25">
      <c r="A5" s="38" t="s">
        <v>0</v>
      </c>
      <c r="B5" s="38" t="s">
        <v>1</v>
      </c>
      <c r="C5" s="37" t="s">
        <v>2</v>
      </c>
      <c r="D5" s="37" t="s">
        <v>3</v>
      </c>
      <c r="E5" s="56" t="s">
        <v>102</v>
      </c>
      <c r="F5" s="37" t="s">
        <v>81</v>
      </c>
    </row>
    <row r="6" spans="1:6" ht="30">
      <c r="A6" s="2" t="s">
        <v>4</v>
      </c>
      <c r="B6" s="26" t="s">
        <v>5</v>
      </c>
      <c r="C6" s="3">
        <v>1.5</v>
      </c>
      <c r="D6" s="3">
        <v>26</v>
      </c>
      <c r="E6" s="4"/>
      <c r="F6" s="5">
        <f>IF(E6&gt;0,C6*D6*E6,"")</f>
      </c>
    </row>
    <row r="7" spans="1:6" ht="15">
      <c r="A7" s="2" t="s">
        <v>6</v>
      </c>
      <c r="B7" s="26" t="s">
        <v>7</v>
      </c>
      <c r="C7" s="3">
        <v>1.5</v>
      </c>
      <c r="D7" s="3">
        <v>26</v>
      </c>
      <c r="E7" s="4"/>
      <c r="F7" s="5">
        <f>IF(E7&gt;0,C7*D7*E7,"")</f>
      </c>
    </row>
    <row r="8" spans="1:6" ht="15">
      <c r="A8" s="2" t="s">
        <v>8</v>
      </c>
      <c r="B8" s="26" t="s">
        <v>9</v>
      </c>
      <c r="C8" s="12"/>
      <c r="D8" s="12"/>
      <c r="E8" s="46"/>
      <c r="F8" s="12"/>
    </row>
    <row r="9" spans="1:6" ht="15.75" customHeight="1">
      <c r="A9" s="2" t="s">
        <v>12</v>
      </c>
      <c r="B9" s="27" t="s">
        <v>13</v>
      </c>
      <c r="C9" s="9"/>
      <c r="D9" s="10"/>
      <c r="E9" s="66"/>
      <c r="F9" s="10"/>
    </row>
    <row r="10" spans="1:6" ht="15">
      <c r="A10" s="8" t="s">
        <v>10</v>
      </c>
      <c r="B10" s="22" t="s">
        <v>14</v>
      </c>
      <c r="C10" s="12"/>
      <c r="D10" s="12"/>
      <c r="E10" s="46"/>
      <c r="F10" s="12"/>
    </row>
    <row r="11" spans="1:6" ht="15">
      <c r="A11" s="8" t="s">
        <v>11</v>
      </c>
      <c r="B11" s="22" t="s">
        <v>15</v>
      </c>
      <c r="C11" s="12"/>
      <c r="D11" s="12"/>
      <c r="E11" s="46"/>
      <c r="F11" s="12"/>
    </row>
    <row r="12" spans="1:6" ht="15">
      <c r="A12" s="11" t="s">
        <v>16</v>
      </c>
      <c r="B12" s="28" t="s">
        <v>17</v>
      </c>
      <c r="C12" s="9"/>
      <c r="D12" s="10"/>
      <c r="E12" s="66"/>
      <c r="F12" s="10"/>
    </row>
    <row r="13" spans="1:6" ht="15">
      <c r="A13" s="8" t="s">
        <v>10</v>
      </c>
      <c r="B13" s="22" t="s">
        <v>18</v>
      </c>
      <c r="C13" s="12"/>
      <c r="D13" s="12"/>
      <c r="E13" s="46"/>
      <c r="F13" s="12"/>
    </row>
    <row r="14" spans="1:6" ht="15">
      <c r="A14" s="8" t="s">
        <v>11</v>
      </c>
      <c r="B14" s="22" t="s">
        <v>19</v>
      </c>
      <c r="C14" s="12"/>
      <c r="D14" s="12"/>
      <c r="E14" s="46"/>
      <c r="F14" s="12"/>
    </row>
    <row r="15" spans="1:6" ht="15">
      <c r="A15" s="8" t="s">
        <v>20</v>
      </c>
      <c r="B15" s="22" t="s">
        <v>21</v>
      </c>
      <c r="C15" s="12"/>
      <c r="D15" s="12"/>
      <c r="E15" s="46"/>
      <c r="F15" s="12"/>
    </row>
    <row r="16" spans="1:6" ht="15">
      <c r="A16" s="11" t="s">
        <v>22</v>
      </c>
      <c r="B16" s="26" t="s">
        <v>23</v>
      </c>
      <c r="C16" s="3">
        <v>0.5</v>
      </c>
      <c r="D16" s="3">
        <v>52</v>
      </c>
      <c r="E16" s="4"/>
      <c r="F16" s="5">
        <f>IF(E16&gt;0,C16*D16*E16,"")</f>
      </c>
    </row>
    <row r="17" spans="1:6" ht="15" customHeight="1">
      <c r="A17" s="11" t="s">
        <v>24</v>
      </c>
      <c r="B17" s="29" t="s">
        <v>25</v>
      </c>
      <c r="C17" s="9"/>
      <c r="D17" s="10"/>
      <c r="E17" s="66"/>
      <c r="F17" s="10"/>
    </row>
    <row r="18" spans="1:6" ht="15">
      <c r="A18" s="8" t="s">
        <v>10</v>
      </c>
      <c r="B18" s="22" t="s">
        <v>26</v>
      </c>
      <c r="C18" s="12"/>
      <c r="D18" s="12"/>
      <c r="E18" s="46"/>
      <c r="F18" s="12"/>
    </row>
    <row r="19" spans="1:6" ht="15">
      <c r="A19" s="8" t="s">
        <v>11</v>
      </c>
      <c r="B19" s="22" t="s">
        <v>27</v>
      </c>
      <c r="C19" s="12"/>
      <c r="D19" s="12"/>
      <c r="E19" s="46"/>
      <c r="F19" s="12"/>
    </row>
    <row r="20" spans="1:6" ht="15">
      <c r="A20" s="11" t="s">
        <v>28</v>
      </c>
      <c r="B20" s="28" t="s">
        <v>76</v>
      </c>
      <c r="C20" s="9"/>
      <c r="D20" s="10"/>
      <c r="E20" s="66"/>
      <c r="F20" s="10"/>
    </row>
    <row r="21" spans="1:6" ht="30">
      <c r="A21" s="8" t="s">
        <v>10</v>
      </c>
      <c r="B21" s="22" t="s">
        <v>29</v>
      </c>
      <c r="C21" s="12"/>
      <c r="D21" s="3" t="s">
        <v>37</v>
      </c>
      <c r="E21" s="4" t="s">
        <v>37</v>
      </c>
      <c r="F21" s="12"/>
    </row>
    <row r="22" spans="1:6" ht="15">
      <c r="A22" s="8" t="s">
        <v>11</v>
      </c>
      <c r="B22" s="22" t="s">
        <v>30</v>
      </c>
      <c r="C22" s="12"/>
      <c r="D22" s="12"/>
      <c r="E22" s="46"/>
      <c r="F22" s="12"/>
    </row>
    <row r="23" spans="1:6" ht="15">
      <c r="A23" s="8" t="s">
        <v>20</v>
      </c>
      <c r="B23" s="22" t="s">
        <v>31</v>
      </c>
      <c r="C23" s="12"/>
      <c r="D23" s="12"/>
      <c r="E23" s="46"/>
      <c r="F23" s="12"/>
    </row>
    <row r="24" spans="1:6" ht="15">
      <c r="A24" s="11" t="s">
        <v>33</v>
      </c>
      <c r="B24" s="43" t="s">
        <v>91</v>
      </c>
      <c r="C24" s="12"/>
      <c r="D24" s="12"/>
      <c r="E24" s="46"/>
      <c r="F24" s="12"/>
    </row>
    <row r="25" spans="1:6" ht="15">
      <c r="A25" s="11" t="s">
        <v>34</v>
      </c>
      <c r="B25" s="28" t="s">
        <v>67</v>
      </c>
      <c r="C25" s="12"/>
      <c r="D25" s="49"/>
      <c r="E25" s="48"/>
      <c r="F25" s="49"/>
    </row>
    <row r="26" spans="1:6" ht="15">
      <c r="A26" s="11" t="s">
        <v>35</v>
      </c>
      <c r="B26" s="33" t="s">
        <v>68</v>
      </c>
      <c r="C26" s="12"/>
      <c r="D26" s="49"/>
      <c r="E26" s="48"/>
      <c r="F26" s="49"/>
    </row>
    <row r="27" spans="1:6" ht="15">
      <c r="A27" s="11" t="s">
        <v>69</v>
      </c>
      <c r="B27" s="33" t="s">
        <v>82</v>
      </c>
      <c r="C27" s="12"/>
      <c r="D27" s="12"/>
      <c r="E27" s="46"/>
      <c r="F27" s="12"/>
    </row>
    <row r="28" spans="1:6" ht="15">
      <c r="A28" s="11" t="s">
        <v>38</v>
      </c>
      <c r="B28" s="30" t="s">
        <v>36</v>
      </c>
      <c r="C28" s="12"/>
      <c r="D28" s="12"/>
      <c r="E28" s="46"/>
      <c r="F28" s="12"/>
    </row>
    <row r="29" spans="1:6" ht="15">
      <c r="A29" s="2" t="s">
        <v>72</v>
      </c>
      <c r="B29" s="30" t="s">
        <v>66</v>
      </c>
      <c r="C29" s="12"/>
      <c r="D29" s="49"/>
      <c r="E29" s="48"/>
      <c r="F29" s="49"/>
    </row>
    <row r="30" spans="1:6" ht="30">
      <c r="A30" s="2" t="s">
        <v>43</v>
      </c>
      <c r="B30" s="30" t="s">
        <v>75</v>
      </c>
      <c r="C30" s="12"/>
      <c r="D30" s="3" t="s">
        <v>37</v>
      </c>
      <c r="E30" s="4" t="s">
        <v>37</v>
      </c>
      <c r="F30" s="12"/>
    </row>
    <row r="31" spans="1:6" ht="15">
      <c r="A31" s="2" t="s">
        <v>70</v>
      </c>
      <c r="B31" s="30" t="s">
        <v>39</v>
      </c>
      <c r="C31" s="6"/>
      <c r="D31" s="7"/>
      <c r="E31" s="67"/>
      <c r="F31" s="7"/>
    </row>
    <row r="32" spans="1:6" ht="30">
      <c r="A32" s="8" t="s">
        <v>10</v>
      </c>
      <c r="B32" s="31" t="s">
        <v>40</v>
      </c>
      <c r="C32" s="12"/>
      <c r="D32" s="12"/>
      <c r="E32" s="46"/>
      <c r="F32" s="12"/>
    </row>
    <row r="33" spans="1:6" ht="60">
      <c r="A33" s="8" t="s">
        <v>11</v>
      </c>
      <c r="B33" s="31" t="s">
        <v>41</v>
      </c>
      <c r="C33" s="3">
        <v>1</v>
      </c>
      <c r="D33" s="3">
        <v>2</v>
      </c>
      <c r="E33" s="4"/>
      <c r="F33" s="5">
        <f>IF(E33&gt;0,C33*D33*E33,"")</f>
      </c>
    </row>
    <row r="34" spans="1:6" ht="15">
      <c r="A34" s="11" t="s">
        <v>71</v>
      </c>
      <c r="B34" s="32" t="s">
        <v>74</v>
      </c>
      <c r="C34" s="9"/>
      <c r="D34" s="10"/>
      <c r="E34" s="66"/>
      <c r="F34" s="10"/>
    </row>
    <row r="35" spans="1:6" ht="30">
      <c r="A35" s="8" t="s">
        <v>10</v>
      </c>
      <c r="B35" s="44" t="s">
        <v>92</v>
      </c>
      <c r="C35" s="16"/>
      <c r="D35" s="3" t="s">
        <v>37</v>
      </c>
      <c r="E35" s="4" t="s">
        <v>37</v>
      </c>
      <c r="F35" s="16"/>
    </row>
    <row r="36" spans="1:6" ht="30">
      <c r="A36" s="41" t="s">
        <v>11</v>
      </c>
      <c r="B36" s="44" t="s">
        <v>83</v>
      </c>
      <c r="C36" s="16"/>
      <c r="D36" s="3" t="s">
        <v>37</v>
      </c>
      <c r="E36" s="4" t="s">
        <v>37</v>
      </c>
      <c r="F36" s="16"/>
    </row>
    <row r="37" spans="1:6" ht="30">
      <c r="A37" s="8" t="s">
        <v>20</v>
      </c>
      <c r="B37" s="44" t="s">
        <v>93</v>
      </c>
      <c r="C37" s="16"/>
      <c r="D37" s="3" t="s">
        <v>37</v>
      </c>
      <c r="E37" s="4" t="s">
        <v>37</v>
      </c>
      <c r="F37" s="16"/>
    </row>
    <row r="38" spans="1:6" ht="45">
      <c r="A38" s="13" t="s">
        <v>32</v>
      </c>
      <c r="B38" s="44" t="s">
        <v>90</v>
      </c>
      <c r="C38" s="16"/>
      <c r="D38" s="3" t="s">
        <v>37</v>
      </c>
      <c r="E38" s="4" t="s">
        <v>37</v>
      </c>
      <c r="F38" s="16"/>
    </row>
    <row r="39" spans="1:6" ht="30">
      <c r="A39" s="13" t="s">
        <v>86</v>
      </c>
      <c r="B39" s="40" t="s">
        <v>84</v>
      </c>
      <c r="C39" s="16"/>
      <c r="D39" s="3" t="s">
        <v>37</v>
      </c>
      <c r="E39" s="4" t="s">
        <v>37</v>
      </c>
      <c r="F39" s="16"/>
    </row>
    <row r="40" spans="1:7" ht="30">
      <c r="A40" s="13" t="s">
        <v>45</v>
      </c>
      <c r="B40" s="25" t="s">
        <v>42</v>
      </c>
      <c r="C40" s="16"/>
      <c r="D40" s="3" t="s">
        <v>37</v>
      </c>
      <c r="E40" s="4" t="s">
        <v>37</v>
      </c>
      <c r="F40" s="16"/>
      <c r="G40" s="19"/>
    </row>
    <row r="41" spans="1:6" ht="30">
      <c r="A41" s="13" t="s">
        <v>48</v>
      </c>
      <c r="B41" s="25" t="s">
        <v>89</v>
      </c>
      <c r="C41" s="16"/>
      <c r="D41" s="3" t="s">
        <v>37</v>
      </c>
      <c r="E41" s="4" t="s">
        <v>37</v>
      </c>
      <c r="F41" s="16"/>
    </row>
    <row r="42" spans="1:6" ht="30">
      <c r="A42" s="13" t="s">
        <v>64</v>
      </c>
      <c r="B42" s="25" t="s">
        <v>44</v>
      </c>
      <c r="C42" s="16"/>
      <c r="D42" s="3" t="s">
        <v>37</v>
      </c>
      <c r="E42" s="4" t="s">
        <v>37</v>
      </c>
      <c r="F42" s="16"/>
    </row>
    <row r="43" spans="1:6" ht="15">
      <c r="A43" s="13" t="s">
        <v>94</v>
      </c>
      <c r="B43" s="25" t="s">
        <v>46</v>
      </c>
      <c r="C43" s="36">
        <v>1</v>
      </c>
      <c r="D43" s="14">
        <v>1</v>
      </c>
      <c r="E43" s="15"/>
      <c r="F43" s="5">
        <f>IF(E43&gt;0,C43*D43*E43,"")</f>
      </c>
    </row>
    <row r="44" spans="1:6" ht="30">
      <c r="A44" s="42" t="s">
        <v>47</v>
      </c>
      <c r="B44" s="25" t="s">
        <v>65</v>
      </c>
      <c r="C44" s="16"/>
      <c r="D44" s="3" t="s">
        <v>37</v>
      </c>
      <c r="E44" s="4" t="s">
        <v>37</v>
      </c>
      <c r="F44" s="16"/>
    </row>
    <row r="45" spans="1:6" ht="30">
      <c r="A45" s="11" t="s">
        <v>73</v>
      </c>
      <c r="B45" s="45" t="s">
        <v>85</v>
      </c>
      <c r="C45" s="16"/>
      <c r="D45" s="3" t="s">
        <v>37</v>
      </c>
      <c r="E45" s="5" t="s">
        <v>37</v>
      </c>
      <c r="F45" s="16"/>
    </row>
    <row r="46" spans="1:6" ht="30">
      <c r="A46" s="11" t="s">
        <v>88</v>
      </c>
      <c r="B46" s="32" t="s">
        <v>78</v>
      </c>
      <c r="C46" s="16"/>
      <c r="D46" s="3" t="s">
        <v>37</v>
      </c>
      <c r="E46" s="5" t="s">
        <v>37</v>
      </c>
      <c r="F46" s="16"/>
    </row>
    <row r="47" spans="1:7" ht="35.25" customHeight="1">
      <c r="A47" s="97" t="s">
        <v>113</v>
      </c>
      <c r="B47" s="97"/>
      <c r="C47" s="97"/>
      <c r="D47" s="97"/>
      <c r="E47" s="97"/>
      <c r="F47" s="39">
        <f>SUM(F6:F46)</f>
        <v>0</v>
      </c>
      <c r="G47" s="1"/>
    </row>
    <row r="48" spans="3:7" ht="15">
      <c r="C48" s="34"/>
      <c r="D48" s="34"/>
      <c r="E48" s="57"/>
      <c r="F48" s="34"/>
      <c r="G48" s="34"/>
    </row>
    <row r="49" spans="3:7" ht="15">
      <c r="C49" s="34"/>
      <c r="D49" s="34"/>
      <c r="E49" s="57"/>
      <c r="F49" s="34"/>
      <c r="G49" s="34"/>
    </row>
    <row r="50" spans="3:7" ht="15">
      <c r="C50" s="34"/>
      <c r="D50" s="34"/>
      <c r="E50" s="57"/>
      <c r="F50" s="34"/>
      <c r="G50" s="34"/>
    </row>
    <row r="51" spans="3:7" ht="15">
      <c r="C51" s="34"/>
      <c r="D51" s="34"/>
      <c r="E51" s="57"/>
      <c r="F51" s="34"/>
      <c r="G51" s="34"/>
    </row>
    <row r="52" spans="6:7" ht="15">
      <c r="F52" s="34"/>
      <c r="G52" s="34"/>
    </row>
  </sheetData>
  <sheetProtection sheet="1" selectLockedCells="1"/>
  <mergeCells count="5">
    <mergeCell ref="A47:E47"/>
    <mergeCell ref="C4:F4"/>
    <mergeCell ref="A3:F3"/>
    <mergeCell ref="A1:F1"/>
    <mergeCell ref="A2:F2"/>
  </mergeCells>
  <printOptions horizontalCentered="1"/>
  <pageMargins left="0.2" right="0.2" top="0.7" bottom="0.5" header="0.3" footer="0.3"/>
  <pageSetup fitToHeight="1" fitToWidth="1" horizontalDpi="600" verticalDpi="600" orientation="portrait" scale="67" r:id="rId1"/>
  <headerFooter>
    <oddHeader>&amp;R&amp;"-,Bold"&amp;12FORM PW-2.1</oddHeader>
    <oddFooter>&amp;CPage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52"/>
  <sheetViews>
    <sheetView view="pageLayout" workbookViewId="0" topLeftCell="A6">
      <selection activeCell="E9" sqref="E9"/>
    </sheetView>
  </sheetViews>
  <sheetFormatPr defaultColWidth="9.140625" defaultRowHeight="15"/>
  <cols>
    <col min="1" max="1" width="4.8515625" style="0" customWidth="1"/>
    <col min="2" max="2" width="48.57421875" style="0" customWidth="1"/>
    <col min="3" max="3" width="10.57421875" style="0" customWidth="1"/>
    <col min="4" max="4" width="11.28125" style="0" customWidth="1"/>
    <col min="5" max="5" width="10.7109375" style="58" customWidth="1"/>
    <col min="6" max="6" width="12.28125" style="0" customWidth="1"/>
  </cols>
  <sheetData>
    <row r="1" spans="1:6" ht="15.75">
      <c r="A1" s="100" t="s">
        <v>99</v>
      </c>
      <c r="B1" s="100"/>
      <c r="C1" s="100"/>
      <c r="D1" s="100"/>
      <c r="E1" s="100"/>
      <c r="F1" s="100"/>
    </row>
    <row r="2" spans="1:6" ht="15.75">
      <c r="A2" s="100" t="s">
        <v>101</v>
      </c>
      <c r="B2" s="100"/>
      <c r="C2" s="100"/>
      <c r="D2" s="100"/>
      <c r="E2" s="100"/>
      <c r="F2" s="100"/>
    </row>
    <row r="3" spans="1:6" ht="15.75">
      <c r="A3" s="102" t="s">
        <v>114</v>
      </c>
      <c r="B3" s="102"/>
      <c r="C3" s="102"/>
      <c r="D3" s="102"/>
      <c r="E3" s="102"/>
      <c r="F3" s="102"/>
    </row>
    <row r="4" spans="2:6" s="21" customFormat="1" ht="15.75">
      <c r="B4" s="62"/>
      <c r="C4" s="101" t="s">
        <v>58</v>
      </c>
      <c r="D4" s="101"/>
      <c r="E4" s="101"/>
      <c r="F4" s="101"/>
    </row>
    <row r="5" spans="1:6" ht="38.25">
      <c r="A5" s="38" t="s">
        <v>0</v>
      </c>
      <c r="B5" s="38" t="s">
        <v>1</v>
      </c>
      <c r="C5" s="37" t="s">
        <v>2</v>
      </c>
      <c r="D5" s="37" t="s">
        <v>3</v>
      </c>
      <c r="E5" s="56" t="s">
        <v>103</v>
      </c>
      <c r="F5" s="37" t="s">
        <v>81</v>
      </c>
    </row>
    <row r="6" spans="1:6" ht="30">
      <c r="A6" s="2" t="s">
        <v>4</v>
      </c>
      <c r="B6" s="26" t="s">
        <v>5</v>
      </c>
      <c r="C6" s="3">
        <v>1</v>
      </c>
      <c r="D6" s="3">
        <v>26</v>
      </c>
      <c r="E6" s="4"/>
      <c r="F6" s="5">
        <f>IF(E6&gt;0,C6*D6*E6,"")</f>
      </c>
    </row>
    <row r="7" spans="1:6" ht="15">
      <c r="A7" s="2" t="s">
        <v>6</v>
      </c>
      <c r="B7" s="26" t="s">
        <v>7</v>
      </c>
      <c r="C7" s="3">
        <v>1</v>
      </c>
      <c r="D7" s="3">
        <v>26</v>
      </c>
      <c r="E7" s="4"/>
      <c r="F7" s="5">
        <f>IF(E7&gt;0,C7*D7*E7,"")</f>
      </c>
    </row>
    <row r="8" spans="1:6" ht="15">
      <c r="A8" s="2" t="s">
        <v>8</v>
      </c>
      <c r="B8" s="26" t="s">
        <v>9</v>
      </c>
      <c r="C8" s="3">
        <v>1</v>
      </c>
      <c r="D8" s="3">
        <v>43</v>
      </c>
      <c r="E8" s="4"/>
      <c r="F8" s="5">
        <f>IF(E8&gt;0,C8*D8*E8,"")</f>
      </c>
    </row>
    <row r="9" spans="1:6" ht="15.75" customHeight="1">
      <c r="A9" s="2" t="s">
        <v>12</v>
      </c>
      <c r="B9" s="27" t="s">
        <v>13</v>
      </c>
      <c r="C9" s="9"/>
      <c r="D9" s="10"/>
      <c r="E9" s="66"/>
      <c r="F9" s="10"/>
    </row>
    <row r="10" spans="1:6" ht="15">
      <c r="A10" s="8" t="s">
        <v>10</v>
      </c>
      <c r="B10" s="22" t="s">
        <v>14</v>
      </c>
      <c r="C10" s="12"/>
      <c r="D10" s="12"/>
      <c r="E10" s="46"/>
      <c r="F10" s="12"/>
    </row>
    <row r="11" spans="1:6" ht="15">
      <c r="A11" s="8" t="s">
        <v>11</v>
      </c>
      <c r="B11" s="22" t="s">
        <v>15</v>
      </c>
      <c r="C11" s="12"/>
      <c r="D11" s="12"/>
      <c r="E11" s="46"/>
      <c r="F11" s="12"/>
    </row>
    <row r="12" spans="1:6" ht="15">
      <c r="A12" s="11" t="s">
        <v>16</v>
      </c>
      <c r="B12" s="28" t="s">
        <v>17</v>
      </c>
      <c r="C12" s="9"/>
      <c r="D12" s="10"/>
      <c r="E12" s="66"/>
      <c r="F12" s="10"/>
    </row>
    <row r="13" spans="1:6" ht="15">
      <c r="A13" s="8" t="s">
        <v>10</v>
      </c>
      <c r="B13" s="22" t="s">
        <v>18</v>
      </c>
      <c r="C13" s="12"/>
      <c r="D13" s="12"/>
      <c r="E13" s="46"/>
      <c r="F13" s="12"/>
    </row>
    <row r="14" spans="1:6" ht="15">
      <c r="A14" s="8" t="s">
        <v>11</v>
      </c>
      <c r="B14" s="22" t="s">
        <v>19</v>
      </c>
      <c r="C14" s="12"/>
      <c r="D14" s="12"/>
      <c r="E14" s="46"/>
      <c r="F14" s="12"/>
    </row>
    <row r="15" spans="1:6" ht="15">
      <c r="A15" s="8" t="s">
        <v>20</v>
      </c>
      <c r="B15" s="22" t="s">
        <v>21</v>
      </c>
      <c r="C15" s="12"/>
      <c r="D15" s="12"/>
      <c r="E15" s="46"/>
      <c r="F15" s="12"/>
    </row>
    <row r="16" spans="1:6" ht="15">
      <c r="A16" s="11" t="s">
        <v>22</v>
      </c>
      <c r="B16" s="26" t="s">
        <v>23</v>
      </c>
      <c r="C16" s="3">
        <v>0.5</v>
      </c>
      <c r="D16" s="3">
        <v>52</v>
      </c>
      <c r="E16" s="4"/>
      <c r="F16" s="5">
        <f>IF(E16&gt;0,C16*D16*E16,"")</f>
      </c>
    </row>
    <row r="17" spans="1:6" ht="15" customHeight="1">
      <c r="A17" s="11" t="s">
        <v>24</v>
      </c>
      <c r="B17" s="29" t="s">
        <v>25</v>
      </c>
      <c r="C17" s="9"/>
      <c r="D17" s="10"/>
      <c r="E17" s="66"/>
      <c r="F17" s="10"/>
    </row>
    <row r="18" spans="1:6" ht="15">
      <c r="A18" s="8" t="s">
        <v>10</v>
      </c>
      <c r="B18" s="22" t="s">
        <v>26</v>
      </c>
      <c r="C18" s="47">
        <v>0.5</v>
      </c>
      <c r="D18" s="47">
        <v>12</v>
      </c>
      <c r="E18" s="69"/>
      <c r="F18" s="5">
        <f>IF(E18&gt;0,C18*D18*E18,"")</f>
      </c>
    </row>
    <row r="19" spans="1:6" ht="15">
      <c r="A19" s="8" t="s">
        <v>11</v>
      </c>
      <c r="B19" s="22" t="s">
        <v>27</v>
      </c>
      <c r="C19" s="47">
        <v>0.5</v>
      </c>
      <c r="D19" s="47">
        <v>12</v>
      </c>
      <c r="E19" s="69"/>
      <c r="F19" s="5">
        <f>IF(E19&gt;0,C19*D19*E19,"")</f>
      </c>
    </row>
    <row r="20" spans="1:6" ht="15">
      <c r="A20" s="11" t="s">
        <v>28</v>
      </c>
      <c r="B20" s="28" t="s">
        <v>76</v>
      </c>
      <c r="C20" s="9"/>
      <c r="D20" s="10"/>
      <c r="E20" s="66"/>
      <c r="F20" s="10"/>
    </row>
    <row r="21" spans="1:6" ht="15">
      <c r="A21" s="8" t="s">
        <v>10</v>
      </c>
      <c r="B21" s="22" t="s">
        <v>29</v>
      </c>
      <c r="C21" s="3">
        <v>1</v>
      </c>
      <c r="D21" s="3">
        <v>1</v>
      </c>
      <c r="E21" s="4"/>
      <c r="F21" s="5">
        <f>IF(E21&gt;0,C21*D21*E21,"")</f>
      </c>
    </row>
    <row r="22" spans="1:6" ht="15">
      <c r="A22" s="8" t="s">
        <v>11</v>
      </c>
      <c r="B22" s="22" t="s">
        <v>30</v>
      </c>
      <c r="C22" s="47">
        <v>1</v>
      </c>
      <c r="D22" s="47">
        <v>2</v>
      </c>
      <c r="E22" s="69"/>
      <c r="F22" s="5">
        <f>IF(E22&gt;0,C22*D22*E22,"")</f>
      </c>
    </row>
    <row r="23" spans="1:6" ht="15">
      <c r="A23" s="8" t="s">
        <v>20</v>
      </c>
      <c r="B23" s="22" t="s">
        <v>31</v>
      </c>
      <c r="C23" s="47">
        <v>1</v>
      </c>
      <c r="D23" s="47">
        <v>2</v>
      </c>
      <c r="E23" s="69"/>
      <c r="F23" s="5">
        <f>IF(E23&gt;0,C23*D23*E23,"")</f>
      </c>
    </row>
    <row r="24" spans="1:6" ht="15">
      <c r="A24" s="11" t="s">
        <v>33</v>
      </c>
      <c r="B24" s="43" t="s">
        <v>91</v>
      </c>
      <c r="C24" s="12"/>
      <c r="D24" s="12"/>
      <c r="E24" s="46"/>
      <c r="F24" s="12"/>
    </row>
    <row r="25" spans="1:6" ht="15">
      <c r="A25" s="11" t="s">
        <v>34</v>
      </c>
      <c r="B25" s="28" t="s">
        <v>67</v>
      </c>
      <c r="C25" s="12"/>
      <c r="D25" s="49"/>
      <c r="E25" s="48"/>
      <c r="F25" s="49"/>
    </row>
    <row r="26" spans="1:6" ht="15">
      <c r="A26" s="11" t="s">
        <v>35</v>
      </c>
      <c r="B26" s="33" t="s">
        <v>68</v>
      </c>
      <c r="C26" s="47">
        <v>1</v>
      </c>
      <c r="D26" s="47">
        <v>1</v>
      </c>
      <c r="E26" s="69"/>
      <c r="F26" s="5">
        <f>IF(E26&gt;0,C26*D26*E26,"")</f>
      </c>
    </row>
    <row r="27" spans="1:6" ht="15">
      <c r="A27" s="11" t="s">
        <v>69</v>
      </c>
      <c r="B27" s="33" t="s">
        <v>82</v>
      </c>
      <c r="C27" s="12"/>
      <c r="D27" s="12"/>
      <c r="E27" s="46"/>
      <c r="F27" s="12"/>
    </row>
    <row r="28" spans="1:6" ht="30">
      <c r="A28" s="11" t="s">
        <v>38</v>
      </c>
      <c r="B28" s="30" t="s">
        <v>36</v>
      </c>
      <c r="C28" s="12"/>
      <c r="D28" s="3" t="s">
        <v>37</v>
      </c>
      <c r="E28" s="4" t="s">
        <v>37</v>
      </c>
      <c r="F28" s="12"/>
    </row>
    <row r="29" spans="1:6" ht="15">
      <c r="A29" s="2" t="s">
        <v>72</v>
      </c>
      <c r="B29" s="30" t="s">
        <v>66</v>
      </c>
      <c r="C29" s="3">
        <v>0.5</v>
      </c>
      <c r="D29" s="3">
        <v>26</v>
      </c>
      <c r="E29" s="4"/>
      <c r="F29" s="5">
        <f>IF(E29&gt;0,C29*D29*E29,"")</f>
      </c>
    </row>
    <row r="30" spans="1:6" ht="30">
      <c r="A30" s="2" t="s">
        <v>43</v>
      </c>
      <c r="B30" s="30" t="s">
        <v>75</v>
      </c>
      <c r="C30" s="12"/>
      <c r="D30" s="3" t="s">
        <v>37</v>
      </c>
      <c r="E30" s="4" t="s">
        <v>37</v>
      </c>
      <c r="F30" s="12"/>
    </row>
    <row r="31" spans="1:6" ht="15">
      <c r="A31" s="2" t="s">
        <v>70</v>
      </c>
      <c r="B31" s="30" t="s">
        <v>39</v>
      </c>
      <c r="C31" s="6"/>
      <c r="D31" s="7"/>
      <c r="E31" s="67"/>
      <c r="F31" s="7"/>
    </row>
    <row r="32" spans="1:6" ht="30">
      <c r="A32" s="8" t="s">
        <v>10</v>
      </c>
      <c r="B32" s="31" t="s">
        <v>40</v>
      </c>
      <c r="C32" s="3">
        <v>1</v>
      </c>
      <c r="D32" s="3">
        <v>2</v>
      </c>
      <c r="E32" s="4"/>
      <c r="F32" s="5">
        <f>IF(E32&gt;0,C32*D32*E32,"")</f>
      </c>
    </row>
    <row r="33" spans="1:6" ht="60">
      <c r="A33" s="8" t="s">
        <v>11</v>
      </c>
      <c r="B33" s="31" t="s">
        <v>41</v>
      </c>
      <c r="C33" s="3">
        <v>1</v>
      </c>
      <c r="D33" s="3">
        <v>2</v>
      </c>
      <c r="E33" s="4"/>
      <c r="F33" s="5">
        <f>IF(E33&gt;0,C33*D33*E33,"")</f>
      </c>
    </row>
    <row r="34" spans="1:6" ht="15">
      <c r="A34" s="11" t="s">
        <v>71</v>
      </c>
      <c r="B34" s="32" t="s">
        <v>74</v>
      </c>
      <c r="C34" s="9"/>
      <c r="D34" s="10"/>
      <c r="E34" s="66"/>
      <c r="F34" s="10"/>
    </row>
    <row r="35" spans="1:6" ht="30">
      <c r="A35" s="8" t="s">
        <v>10</v>
      </c>
      <c r="B35" s="44" t="s">
        <v>92</v>
      </c>
      <c r="C35" s="14">
        <v>0.5</v>
      </c>
      <c r="D35" s="14">
        <v>12</v>
      </c>
      <c r="E35" s="15"/>
      <c r="F35" s="5">
        <f>IF(E35&gt;0,C35*D35*E35,"")</f>
      </c>
    </row>
    <row r="36" spans="1:6" ht="30">
      <c r="A36" s="41" t="s">
        <v>11</v>
      </c>
      <c r="B36" s="44" t="s">
        <v>83</v>
      </c>
      <c r="C36" s="16"/>
      <c r="D36" s="3" t="s">
        <v>37</v>
      </c>
      <c r="E36" s="4" t="s">
        <v>37</v>
      </c>
      <c r="F36" s="16"/>
    </row>
    <row r="37" spans="1:6" ht="30">
      <c r="A37" s="8" t="s">
        <v>20</v>
      </c>
      <c r="B37" s="44" t="s">
        <v>93</v>
      </c>
      <c r="C37" s="36">
        <v>0.1</v>
      </c>
      <c r="D37" s="14">
        <v>52</v>
      </c>
      <c r="E37" s="15"/>
      <c r="F37" s="5">
        <f>IF(E37&gt;0,C37*D37*E37,"")</f>
      </c>
    </row>
    <row r="38" spans="1:6" ht="45">
      <c r="A38" s="13" t="s">
        <v>32</v>
      </c>
      <c r="B38" s="44" t="s">
        <v>90</v>
      </c>
      <c r="C38" s="16"/>
      <c r="D38" s="3" t="s">
        <v>37</v>
      </c>
      <c r="E38" s="4" t="s">
        <v>37</v>
      </c>
      <c r="F38" s="16"/>
    </row>
    <row r="39" spans="1:6" ht="30">
      <c r="A39" s="13" t="s">
        <v>86</v>
      </c>
      <c r="B39" s="40" t="s">
        <v>84</v>
      </c>
      <c r="C39" s="36">
        <v>0.5</v>
      </c>
      <c r="D39" s="36">
        <v>12</v>
      </c>
      <c r="E39" s="68"/>
      <c r="F39" s="5">
        <f>IF(E39&gt;0,C39*D39*E39,"")</f>
      </c>
    </row>
    <row r="40" spans="1:6" ht="30">
      <c r="A40" s="13" t="s">
        <v>45</v>
      </c>
      <c r="B40" s="25" t="s">
        <v>42</v>
      </c>
      <c r="C40" s="36">
        <v>0.5</v>
      </c>
      <c r="D40" s="36">
        <v>52</v>
      </c>
      <c r="E40" s="68"/>
      <c r="F40" s="5">
        <f>IF(E40&gt;0,C40*D40*E40,"")</f>
      </c>
    </row>
    <row r="41" spans="1:6" ht="30">
      <c r="A41" s="13" t="s">
        <v>48</v>
      </c>
      <c r="B41" s="25" t="s">
        <v>89</v>
      </c>
      <c r="C41" s="16"/>
      <c r="D41" s="3" t="s">
        <v>37</v>
      </c>
      <c r="E41" s="4" t="s">
        <v>37</v>
      </c>
      <c r="F41" s="16"/>
    </row>
    <row r="42" spans="1:6" ht="30">
      <c r="A42" s="13" t="s">
        <v>64</v>
      </c>
      <c r="B42" s="25" t="s">
        <v>44</v>
      </c>
      <c r="C42" s="16"/>
      <c r="D42" s="3" t="s">
        <v>37</v>
      </c>
      <c r="E42" s="4" t="s">
        <v>37</v>
      </c>
      <c r="F42" s="16"/>
    </row>
    <row r="43" spans="1:6" ht="15">
      <c r="A43" s="13" t="s">
        <v>94</v>
      </c>
      <c r="B43" s="25" t="s">
        <v>46</v>
      </c>
      <c r="C43" s="36">
        <v>1</v>
      </c>
      <c r="D43" s="14">
        <v>1</v>
      </c>
      <c r="E43" s="15"/>
      <c r="F43" s="5">
        <f>IF(E43&gt;0,C43*D43*E43,"")</f>
      </c>
    </row>
    <row r="44" spans="1:6" ht="30">
      <c r="A44" s="42" t="s">
        <v>47</v>
      </c>
      <c r="B44" s="25" t="s">
        <v>65</v>
      </c>
      <c r="C44" s="16"/>
      <c r="D44" s="3" t="s">
        <v>37</v>
      </c>
      <c r="E44" s="4" t="s">
        <v>37</v>
      </c>
      <c r="F44" s="16"/>
    </row>
    <row r="45" spans="1:6" ht="30">
      <c r="A45" s="11" t="s">
        <v>73</v>
      </c>
      <c r="B45" s="45" t="s">
        <v>85</v>
      </c>
      <c r="C45" s="16"/>
      <c r="D45" s="3" t="s">
        <v>37</v>
      </c>
      <c r="E45" s="5" t="s">
        <v>37</v>
      </c>
      <c r="F45" s="16"/>
    </row>
    <row r="46" spans="1:6" ht="30">
      <c r="A46" s="11" t="s">
        <v>88</v>
      </c>
      <c r="B46" s="32" t="s">
        <v>78</v>
      </c>
      <c r="C46" s="16"/>
      <c r="D46" s="3" t="s">
        <v>37</v>
      </c>
      <c r="E46" s="5" t="s">
        <v>37</v>
      </c>
      <c r="F46" s="16"/>
    </row>
    <row r="47" spans="1:6" ht="36.75" customHeight="1">
      <c r="A47" s="97" t="s">
        <v>115</v>
      </c>
      <c r="B47" s="97"/>
      <c r="C47" s="97"/>
      <c r="D47" s="97"/>
      <c r="E47" s="97"/>
      <c r="F47" s="39">
        <f>SUM(F6:F46)</f>
        <v>0</v>
      </c>
    </row>
    <row r="48" spans="3:6" ht="15">
      <c r="C48" s="34"/>
      <c r="D48" s="34"/>
      <c r="E48" s="57"/>
      <c r="F48" s="34"/>
    </row>
    <row r="49" spans="3:6" ht="15">
      <c r="C49" s="34"/>
      <c r="D49" s="34"/>
      <c r="E49" s="57"/>
      <c r="F49" s="34"/>
    </row>
    <row r="50" spans="3:6" ht="15">
      <c r="C50" s="34"/>
      <c r="D50" s="34"/>
      <c r="E50" s="57"/>
      <c r="F50" s="34"/>
    </row>
    <row r="51" spans="3:6" ht="15">
      <c r="C51" s="34"/>
      <c r="D51" s="34"/>
      <c r="E51" s="57"/>
      <c r="F51" s="34"/>
    </row>
    <row r="52" ht="15">
      <c r="F52" s="34"/>
    </row>
  </sheetData>
  <sheetProtection sheet="1" selectLockedCells="1"/>
  <mergeCells count="5">
    <mergeCell ref="A1:F1"/>
    <mergeCell ref="A2:F2"/>
    <mergeCell ref="A47:E47"/>
    <mergeCell ref="A3:F3"/>
    <mergeCell ref="C4:F4"/>
  </mergeCells>
  <printOptions horizontalCentered="1"/>
  <pageMargins left="0.2" right="0.2" top="0.7" bottom="0.5" header="0.3" footer="0.3"/>
  <pageSetup fitToHeight="1" fitToWidth="1" horizontalDpi="600" verticalDpi="600" orientation="portrait" scale="67" r:id="rId1"/>
  <headerFooter>
    <oddHeader>&amp;R&amp;"-,Bold"&amp;12FORM PW-2.1</oddHeader>
    <oddFooter>&amp;CPage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52"/>
  <sheetViews>
    <sheetView view="pageLayout" zoomScale="98" zoomScalePageLayoutView="98" workbookViewId="0" topLeftCell="A6">
      <selection activeCell="E6" sqref="E6"/>
    </sheetView>
  </sheetViews>
  <sheetFormatPr defaultColWidth="9.140625" defaultRowHeight="15"/>
  <cols>
    <col min="1" max="1" width="4.8515625" style="0" customWidth="1"/>
    <col min="2" max="2" width="48.8515625" style="0" customWidth="1"/>
    <col min="3" max="3" width="10.57421875" style="0" customWidth="1"/>
    <col min="4" max="4" width="11.28125" style="0" customWidth="1"/>
    <col min="5" max="5" width="10.7109375" style="61" customWidth="1"/>
    <col min="6" max="6" width="12.28125" style="0" customWidth="1"/>
  </cols>
  <sheetData>
    <row r="1" spans="1:6" ht="15.75">
      <c r="A1" s="100" t="s">
        <v>99</v>
      </c>
      <c r="B1" s="100"/>
      <c r="C1" s="100"/>
      <c r="D1" s="100"/>
      <c r="E1" s="100"/>
      <c r="F1" s="100"/>
    </row>
    <row r="2" spans="1:6" ht="18">
      <c r="A2" s="103" t="s">
        <v>101</v>
      </c>
      <c r="B2" s="103"/>
      <c r="C2" s="103"/>
      <c r="D2" s="103"/>
      <c r="E2" s="103"/>
      <c r="F2" s="103"/>
    </row>
    <row r="3" spans="1:6" ht="15.75">
      <c r="A3" s="102" t="s">
        <v>116</v>
      </c>
      <c r="B3" s="102"/>
      <c r="C3" s="102"/>
      <c r="D3" s="102"/>
      <c r="E3" s="102"/>
      <c r="F3" s="102"/>
    </row>
    <row r="4" spans="3:6" s="21" customFormat="1" ht="15.75">
      <c r="C4" s="101" t="s">
        <v>58</v>
      </c>
      <c r="D4" s="101"/>
      <c r="E4" s="101"/>
      <c r="F4" s="101"/>
    </row>
    <row r="5" spans="1:6" ht="38.25">
      <c r="A5" s="38" t="s">
        <v>0</v>
      </c>
      <c r="B5" s="38" t="s">
        <v>1</v>
      </c>
      <c r="C5" s="37" t="s">
        <v>2</v>
      </c>
      <c r="D5" s="37" t="s">
        <v>3</v>
      </c>
      <c r="E5" s="59" t="s">
        <v>102</v>
      </c>
      <c r="F5" s="37" t="s">
        <v>81</v>
      </c>
    </row>
    <row r="6" spans="1:6" ht="30">
      <c r="A6" s="2" t="s">
        <v>4</v>
      </c>
      <c r="B6" s="26" t="s">
        <v>5</v>
      </c>
      <c r="C6" s="3">
        <v>1</v>
      </c>
      <c r="D6" s="3">
        <v>52</v>
      </c>
      <c r="E6" s="70"/>
      <c r="F6" s="5">
        <f>IF(E6&gt;0,C6*D6*E6,"")</f>
      </c>
    </row>
    <row r="7" spans="1:6" ht="15">
      <c r="A7" s="2" t="s">
        <v>6</v>
      </c>
      <c r="B7" s="26" t="s">
        <v>7</v>
      </c>
      <c r="C7" s="3">
        <v>1</v>
      </c>
      <c r="D7" s="3">
        <v>52</v>
      </c>
      <c r="E7" s="70"/>
      <c r="F7" s="5">
        <f>IF(E7&gt;0,C7*D7*E7,"")</f>
      </c>
    </row>
    <row r="8" spans="1:6" ht="15">
      <c r="A8" s="2" t="s">
        <v>8</v>
      </c>
      <c r="B8" s="26" t="s">
        <v>9</v>
      </c>
      <c r="C8" s="12"/>
      <c r="D8" s="12"/>
      <c r="E8" s="71"/>
      <c r="F8" s="12"/>
    </row>
    <row r="9" spans="1:6" ht="15.75" customHeight="1">
      <c r="A9" s="2" t="s">
        <v>12</v>
      </c>
      <c r="B9" s="27" t="s">
        <v>13</v>
      </c>
      <c r="C9" s="9"/>
      <c r="D9" s="10"/>
      <c r="E9" s="72"/>
      <c r="F9" s="10"/>
    </row>
    <row r="10" spans="1:6" ht="15">
      <c r="A10" s="8" t="s">
        <v>10</v>
      </c>
      <c r="B10" s="22" t="s">
        <v>14</v>
      </c>
      <c r="C10" s="12"/>
      <c r="D10" s="12"/>
      <c r="E10" s="71"/>
      <c r="F10" s="12"/>
    </row>
    <row r="11" spans="1:6" ht="15">
      <c r="A11" s="8" t="s">
        <v>11</v>
      </c>
      <c r="B11" s="22" t="s">
        <v>15</v>
      </c>
      <c r="C11" s="12"/>
      <c r="D11" s="12"/>
      <c r="E11" s="71"/>
      <c r="F11" s="12"/>
    </row>
    <row r="12" spans="1:6" ht="15">
      <c r="A12" s="11" t="s">
        <v>16</v>
      </c>
      <c r="B12" s="28" t="s">
        <v>17</v>
      </c>
      <c r="C12" s="9"/>
      <c r="D12" s="10"/>
      <c r="E12" s="72"/>
      <c r="F12" s="10"/>
    </row>
    <row r="13" spans="1:6" ht="15">
      <c r="A13" s="8" t="s">
        <v>10</v>
      </c>
      <c r="B13" s="22" t="s">
        <v>18</v>
      </c>
      <c r="C13" s="3">
        <v>1</v>
      </c>
      <c r="D13" s="3">
        <v>26</v>
      </c>
      <c r="E13" s="70"/>
      <c r="F13" s="5">
        <f>IF(E13&gt;0,C13*D13*E13,"")</f>
      </c>
    </row>
    <row r="14" spans="1:6" ht="15">
      <c r="A14" s="8" t="s">
        <v>11</v>
      </c>
      <c r="B14" s="22" t="s">
        <v>19</v>
      </c>
      <c r="C14" s="3">
        <v>1</v>
      </c>
      <c r="D14" s="3">
        <v>12</v>
      </c>
      <c r="E14" s="70"/>
      <c r="F14" s="5">
        <f>IF(E14&gt;0,C14*D14*E14,"")</f>
      </c>
    </row>
    <row r="15" spans="1:6" ht="15">
      <c r="A15" s="8" t="s">
        <v>20</v>
      </c>
      <c r="B15" s="22" t="s">
        <v>21</v>
      </c>
      <c r="C15" s="12"/>
      <c r="D15" s="12"/>
      <c r="E15" s="71"/>
      <c r="F15" s="12"/>
    </row>
    <row r="16" spans="1:6" ht="15">
      <c r="A16" s="11" t="s">
        <v>22</v>
      </c>
      <c r="B16" s="26" t="s">
        <v>23</v>
      </c>
      <c r="C16" s="3">
        <v>1</v>
      </c>
      <c r="D16" s="3">
        <v>52</v>
      </c>
      <c r="E16" s="70"/>
      <c r="F16" s="5">
        <f>IF(E16&gt;0,C16*D16*E16,"")</f>
      </c>
    </row>
    <row r="17" spans="1:6" ht="15" customHeight="1">
      <c r="A17" s="11" t="s">
        <v>24</v>
      </c>
      <c r="B17" s="29" t="s">
        <v>25</v>
      </c>
      <c r="C17" s="9"/>
      <c r="D17" s="10"/>
      <c r="E17" s="72"/>
      <c r="F17" s="10"/>
    </row>
    <row r="18" spans="1:6" ht="15">
      <c r="A18" s="8" t="s">
        <v>10</v>
      </c>
      <c r="B18" s="22" t="s">
        <v>26</v>
      </c>
      <c r="C18" s="12"/>
      <c r="D18" s="12"/>
      <c r="E18" s="71"/>
      <c r="F18" s="12"/>
    </row>
    <row r="19" spans="1:6" ht="15">
      <c r="A19" s="8" t="s">
        <v>11</v>
      </c>
      <c r="B19" s="22" t="s">
        <v>27</v>
      </c>
      <c r="C19" s="47">
        <v>1</v>
      </c>
      <c r="D19" s="47">
        <v>26</v>
      </c>
      <c r="E19" s="73"/>
      <c r="F19" s="5">
        <f>IF(E19&gt;0,C19*D19*E19,"")</f>
      </c>
    </row>
    <row r="20" spans="1:6" ht="15">
      <c r="A20" s="11" t="s">
        <v>28</v>
      </c>
      <c r="B20" s="28" t="s">
        <v>76</v>
      </c>
      <c r="C20" s="9"/>
      <c r="D20" s="10"/>
      <c r="E20" s="72"/>
      <c r="F20" s="10"/>
    </row>
    <row r="21" spans="1:6" ht="15">
      <c r="A21" s="8" t="s">
        <v>10</v>
      </c>
      <c r="B21" s="22" t="s">
        <v>29</v>
      </c>
      <c r="C21" s="3">
        <v>1</v>
      </c>
      <c r="D21" s="3">
        <v>2</v>
      </c>
      <c r="E21" s="70"/>
      <c r="F21" s="5">
        <f>IF(E21&gt;0,C21*D21*E21,"")</f>
      </c>
    </row>
    <row r="22" spans="1:6" ht="15">
      <c r="A22" s="8" t="s">
        <v>11</v>
      </c>
      <c r="B22" s="22" t="s">
        <v>30</v>
      </c>
      <c r="C22" s="47">
        <v>1</v>
      </c>
      <c r="D22" s="47">
        <v>2</v>
      </c>
      <c r="E22" s="73"/>
      <c r="F22" s="5">
        <f>IF(E22&gt;0,C22*D22*E22,"")</f>
      </c>
    </row>
    <row r="23" spans="1:6" ht="15">
      <c r="A23" s="8" t="s">
        <v>20</v>
      </c>
      <c r="B23" s="22" t="s">
        <v>31</v>
      </c>
      <c r="C23" s="47">
        <v>1</v>
      </c>
      <c r="D23" s="47">
        <v>2</v>
      </c>
      <c r="E23" s="73"/>
      <c r="F23" s="5">
        <f>IF(E23&gt;0,C23*D23*E23,"")</f>
      </c>
    </row>
    <row r="24" spans="1:6" ht="15">
      <c r="A24" s="11" t="s">
        <v>33</v>
      </c>
      <c r="B24" s="43" t="s">
        <v>91</v>
      </c>
      <c r="C24" s="12"/>
      <c r="D24" s="12"/>
      <c r="E24" s="71"/>
      <c r="F24" s="12"/>
    </row>
    <row r="25" spans="1:6" ht="15">
      <c r="A25" s="11" t="s">
        <v>34</v>
      </c>
      <c r="B25" s="28" t="s">
        <v>67</v>
      </c>
      <c r="C25" s="12"/>
      <c r="D25" s="49"/>
      <c r="E25" s="74"/>
      <c r="F25" s="49"/>
    </row>
    <row r="26" spans="1:6" ht="15">
      <c r="A26" s="11" t="s">
        <v>35</v>
      </c>
      <c r="B26" s="33" t="s">
        <v>68</v>
      </c>
      <c r="C26" s="12"/>
      <c r="D26" s="49"/>
      <c r="E26" s="74"/>
      <c r="F26" s="49"/>
    </row>
    <row r="27" spans="1:6" ht="15">
      <c r="A27" s="11" t="s">
        <v>69</v>
      </c>
      <c r="B27" s="33" t="s">
        <v>82</v>
      </c>
      <c r="C27" s="12"/>
      <c r="D27" s="12"/>
      <c r="E27" s="71"/>
      <c r="F27" s="12"/>
    </row>
    <row r="28" spans="1:6" ht="30">
      <c r="A28" s="11" t="s">
        <v>38</v>
      </c>
      <c r="B28" s="30" t="s">
        <v>36</v>
      </c>
      <c r="C28" s="12"/>
      <c r="D28" s="3" t="s">
        <v>37</v>
      </c>
      <c r="E28" s="70" t="s">
        <v>37</v>
      </c>
      <c r="F28" s="12"/>
    </row>
    <row r="29" spans="1:6" ht="15">
      <c r="A29" s="2" t="s">
        <v>72</v>
      </c>
      <c r="B29" s="30" t="s">
        <v>66</v>
      </c>
      <c r="C29" s="3">
        <v>1</v>
      </c>
      <c r="D29" s="3">
        <v>12</v>
      </c>
      <c r="E29" s="70"/>
      <c r="F29" s="5">
        <f>IF(E29&gt;0,C29*D29*E29,"")</f>
      </c>
    </row>
    <row r="30" spans="1:6" ht="30">
      <c r="A30" s="2" t="s">
        <v>43</v>
      </c>
      <c r="B30" s="30" t="s">
        <v>75</v>
      </c>
      <c r="C30" s="12"/>
      <c r="D30" s="3" t="s">
        <v>37</v>
      </c>
      <c r="E30" s="70" t="s">
        <v>37</v>
      </c>
      <c r="F30" s="12"/>
    </row>
    <row r="31" spans="1:6" ht="15">
      <c r="A31" s="2" t="s">
        <v>70</v>
      </c>
      <c r="B31" s="30" t="s">
        <v>39</v>
      </c>
      <c r="C31" s="6"/>
      <c r="D31" s="7"/>
      <c r="E31" s="75"/>
      <c r="F31" s="7"/>
    </row>
    <row r="32" spans="1:6" ht="30">
      <c r="A32" s="8" t="s">
        <v>10</v>
      </c>
      <c r="B32" s="31" t="s">
        <v>40</v>
      </c>
      <c r="C32" s="12"/>
      <c r="D32" s="12"/>
      <c r="E32" s="71"/>
      <c r="F32" s="12"/>
    </row>
    <row r="33" spans="1:6" ht="60">
      <c r="A33" s="8" t="s">
        <v>11</v>
      </c>
      <c r="B33" s="31" t="s">
        <v>41</v>
      </c>
      <c r="C33" s="3">
        <v>1</v>
      </c>
      <c r="D33" s="3">
        <v>3</v>
      </c>
      <c r="E33" s="70"/>
      <c r="F33" s="5">
        <f>IF(E33&gt;0,C33*D33*E33,"")</f>
      </c>
    </row>
    <row r="34" spans="1:6" ht="15">
      <c r="A34" s="11" t="s">
        <v>71</v>
      </c>
      <c r="B34" s="32" t="s">
        <v>74</v>
      </c>
      <c r="C34" s="9"/>
      <c r="D34" s="10"/>
      <c r="E34" s="72"/>
      <c r="F34" s="10"/>
    </row>
    <row r="35" spans="1:6" ht="30">
      <c r="A35" s="8" t="s">
        <v>10</v>
      </c>
      <c r="B35" s="44" t="s">
        <v>92</v>
      </c>
      <c r="C35" s="14">
        <v>0.5</v>
      </c>
      <c r="D35" s="14">
        <v>52</v>
      </c>
      <c r="E35" s="76"/>
      <c r="F35" s="5">
        <f>IF(E35&gt;0,C35*D35*E35,"")</f>
      </c>
    </row>
    <row r="36" spans="1:6" ht="30">
      <c r="A36" s="65" t="s">
        <v>11</v>
      </c>
      <c r="B36" s="44" t="s">
        <v>83</v>
      </c>
      <c r="C36" s="16"/>
      <c r="D36" s="3" t="s">
        <v>37</v>
      </c>
      <c r="E36" s="70" t="s">
        <v>37</v>
      </c>
      <c r="F36" s="16"/>
    </row>
    <row r="37" spans="1:6" ht="30">
      <c r="A37" s="8" t="s">
        <v>20</v>
      </c>
      <c r="B37" s="44" t="s">
        <v>93</v>
      </c>
      <c r="C37" s="36">
        <v>0.1</v>
      </c>
      <c r="D37" s="14">
        <v>52</v>
      </c>
      <c r="E37" s="76"/>
      <c r="F37" s="5">
        <f>IF(E37&gt;0,C37*D37*E37,"")</f>
      </c>
    </row>
    <row r="38" spans="1:6" ht="45">
      <c r="A38" s="13" t="s">
        <v>32</v>
      </c>
      <c r="B38" s="44" t="s">
        <v>90</v>
      </c>
      <c r="C38" s="16"/>
      <c r="D38" s="3" t="s">
        <v>37</v>
      </c>
      <c r="E38" s="70" t="s">
        <v>37</v>
      </c>
      <c r="F38" s="16"/>
    </row>
    <row r="39" spans="1:6" ht="30">
      <c r="A39" s="13" t="s">
        <v>86</v>
      </c>
      <c r="B39" s="40" t="s">
        <v>84</v>
      </c>
      <c r="C39" s="36">
        <v>0.5</v>
      </c>
      <c r="D39" s="36">
        <v>52</v>
      </c>
      <c r="E39" s="77"/>
      <c r="F39" s="5">
        <f>IF(E39&gt;0,C39*D39*E39,"")</f>
      </c>
    </row>
    <row r="40" spans="1:6" ht="30">
      <c r="A40" s="13" t="s">
        <v>45</v>
      </c>
      <c r="B40" s="25" t="s">
        <v>42</v>
      </c>
      <c r="C40" s="16"/>
      <c r="D40" s="3" t="s">
        <v>37</v>
      </c>
      <c r="E40" s="70" t="s">
        <v>37</v>
      </c>
      <c r="F40" s="16"/>
    </row>
    <row r="41" spans="1:6" ht="30">
      <c r="A41" s="13" t="s">
        <v>48</v>
      </c>
      <c r="B41" s="25" t="s">
        <v>89</v>
      </c>
      <c r="C41" s="16"/>
      <c r="D41" s="3" t="s">
        <v>37</v>
      </c>
      <c r="E41" s="70" t="s">
        <v>37</v>
      </c>
      <c r="F41" s="16"/>
    </row>
    <row r="42" spans="1:6" ht="15">
      <c r="A42" s="13" t="s">
        <v>64</v>
      </c>
      <c r="B42" s="25" t="s">
        <v>44</v>
      </c>
      <c r="C42" s="36">
        <v>1</v>
      </c>
      <c r="D42" s="14">
        <v>4</v>
      </c>
      <c r="E42" s="76"/>
      <c r="F42" s="5">
        <f>IF(E42&gt;0,C42*D42*E42,"")</f>
      </c>
    </row>
    <row r="43" spans="1:6" ht="15">
      <c r="A43" s="13" t="s">
        <v>94</v>
      </c>
      <c r="B43" s="25" t="s">
        <v>46</v>
      </c>
      <c r="C43" s="36">
        <v>1</v>
      </c>
      <c r="D43" s="14">
        <v>1</v>
      </c>
      <c r="E43" s="76"/>
      <c r="F43" s="5">
        <f>IF(E43&gt;0,C43*D43*E43,"")</f>
      </c>
    </row>
    <row r="44" spans="1:6" ht="30">
      <c r="A44" s="42" t="s">
        <v>47</v>
      </c>
      <c r="B44" s="25" t="s">
        <v>65</v>
      </c>
      <c r="C44" s="36">
        <v>1</v>
      </c>
      <c r="D44" s="14">
        <v>4</v>
      </c>
      <c r="E44" s="76"/>
      <c r="F44" s="5">
        <f>IF(E44&gt;0,C44*D44*E44,"")</f>
      </c>
    </row>
    <row r="45" spans="1:6" ht="30">
      <c r="A45" s="11" t="s">
        <v>73</v>
      </c>
      <c r="B45" s="45" t="s">
        <v>85</v>
      </c>
      <c r="C45" s="16"/>
      <c r="D45" s="3" t="s">
        <v>37</v>
      </c>
      <c r="E45" s="50" t="s">
        <v>37</v>
      </c>
      <c r="F45" s="16"/>
    </row>
    <row r="46" spans="1:6" ht="30">
      <c r="A46" s="11" t="s">
        <v>88</v>
      </c>
      <c r="B46" s="32" t="s">
        <v>78</v>
      </c>
      <c r="C46" s="16"/>
      <c r="D46" s="3" t="s">
        <v>37</v>
      </c>
      <c r="E46" s="50" t="s">
        <v>37</v>
      </c>
      <c r="F46" s="16"/>
    </row>
    <row r="47" spans="1:6" ht="33" customHeight="1">
      <c r="A47" s="97" t="s">
        <v>117</v>
      </c>
      <c r="B47" s="97"/>
      <c r="C47" s="97"/>
      <c r="D47" s="97"/>
      <c r="E47" s="97"/>
      <c r="F47" s="39">
        <f>SUM(F6:F46)</f>
        <v>0</v>
      </c>
    </row>
    <row r="48" spans="3:6" ht="15">
      <c r="C48" s="34"/>
      <c r="D48" s="34"/>
      <c r="E48" s="60"/>
      <c r="F48" s="34"/>
    </row>
    <row r="49" spans="3:6" ht="15">
      <c r="C49" s="34"/>
      <c r="D49" s="34"/>
      <c r="E49" s="60"/>
      <c r="F49" s="34"/>
    </row>
    <row r="50" spans="3:6" ht="15">
      <c r="C50" s="34"/>
      <c r="D50" s="34"/>
      <c r="E50" s="60"/>
      <c r="F50" s="34"/>
    </row>
    <row r="51" spans="3:6" ht="15">
      <c r="C51" s="34"/>
      <c r="D51" s="34"/>
      <c r="E51" s="60"/>
      <c r="F51" s="34"/>
    </row>
    <row r="52" ht="15">
      <c r="F52" s="34"/>
    </row>
  </sheetData>
  <sheetProtection sheet="1" selectLockedCells="1"/>
  <mergeCells count="5">
    <mergeCell ref="A47:E47"/>
    <mergeCell ref="A1:F1"/>
    <mergeCell ref="A2:F2"/>
    <mergeCell ref="A3:F3"/>
    <mergeCell ref="C4:F4"/>
  </mergeCells>
  <printOptions horizontalCentered="1"/>
  <pageMargins left="0.2" right="0.2" top="0.7" bottom="0.5" header="0.3" footer="0.3"/>
  <pageSetup fitToHeight="1" fitToWidth="1" horizontalDpi="600" verticalDpi="600" orientation="portrait" scale="68" r:id="rId1"/>
  <headerFooter>
    <oddHeader>&amp;R&amp;"-,Bold"&amp;12FORM PW-2.1</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E31"/>
  <sheetViews>
    <sheetView view="pageLayout" workbookViewId="0" topLeftCell="A1">
      <selection activeCell="C19" sqref="C19"/>
    </sheetView>
  </sheetViews>
  <sheetFormatPr defaultColWidth="9.140625" defaultRowHeight="15"/>
  <cols>
    <col min="1" max="1" width="6.57421875" style="1" customWidth="1"/>
    <col min="2" max="2" width="39.140625" style="0" customWidth="1"/>
    <col min="3" max="3" width="13.57421875" style="0" customWidth="1"/>
    <col min="4" max="4" width="18.28125" style="0" customWidth="1"/>
    <col min="5" max="5" width="24.00390625" style="0" customWidth="1"/>
  </cols>
  <sheetData>
    <row r="1" spans="1:5" ht="82.5" customHeight="1">
      <c r="A1" s="107" t="s">
        <v>59</v>
      </c>
      <c r="B1" s="107"/>
      <c r="C1" s="107"/>
      <c r="D1" s="107"/>
      <c r="E1" s="107"/>
    </row>
    <row r="2" ht="11.25" customHeight="1"/>
    <row r="3" spans="1:5" ht="36" customHeight="1">
      <c r="A3" s="82"/>
      <c r="B3" s="108" t="s">
        <v>61</v>
      </c>
      <c r="C3" s="109"/>
      <c r="D3" s="110"/>
      <c r="E3" s="83" t="s">
        <v>118</v>
      </c>
    </row>
    <row r="4" spans="1:5" ht="18" customHeight="1">
      <c r="A4" s="80">
        <v>1</v>
      </c>
      <c r="B4" s="111" t="str">
        <f>GANESHA!A3</f>
        <v>GANESHA AVENUE - ISLAND AT MARIPOSA STREET</v>
      </c>
      <c r="C4" s="112"/>
      <c r="D4" s="113"/>
      <c r="E4" s="81">
        <f>GANESHA!F47</f>
        <v>0</v>
      </c>
    </row>
    <row r="5" spans="1:5" ht="18" customHeight="1">
      <c r="A5" s="80">
        <v>2</v>
      </c>
      <c r="B5" s="122" t="str">
        <f>'MOUNT LOWE'!A3</f>
        <v>MOUNT LOWE DRIVE MEDIAN - MOUNT CURVE LANE TO MAIDEN LANE</v>
      </c>
      <c r="C5" s="112"/>
      <c r="D5" s="113"/>
      <c r="E5" s="81">
        <f>'MOUNT LOWE'!F47</f>
        <v>0</v>
      </c>
    </row>
    <row r="6" spans="1:5" ht="18" customHeight="1">
      <c r="A6" s="80">
        <v>3</v>
      </c>
      <c r="B6" s="111" t="str">
        <f>ORANGEDALE!A3</f>
        <v>ORANGEDALE AVENUE - ISLAND AT MIRA VISTA ROAD</v>
      </c>
      <c r="C6" s="112"/>
      <c r="D6" s="113"/>
      <c r="E6" s="81">
        <f>ORANGEDALE!F47</f>
        <v>0</v>
      </c>
    </row>
    <row r="7" spans="1:5" ht="18" customHeight="1">
      <c r="A7" s="80">
        <v>4</v>
      </c>
      <c r="B7" s="111" t="str">
        <f>'SANTA ROSA'!A3</f>
        <v>SANTA ROSA AVENUE MEDIAN - CALAVERAS STREET TO ALAMENDA STREET </v>
      </c>
      <c r="C7" s="112"/>
      <c r="D7" s="113"/>
      <c r="E7" s="81">
        <f>'SANTA ROSA'!F47</f>
        <v>0</v>
      </c>
    </row>
    <row r="8" spans="1:5" ht="18" customHeight="1">
      <c r="A8" s="80">
        <v>5</v>
      </c>
      <c r="B8" s="111" t="str">
        <f>'SANTA ROSA-WOODBURY'!A3</f>
        <v>SANTA ROSA AVENUE - ISLANDS NE &amp; NW CORNERS AT WOODBURY ROAD</v>
      </c>
      <c r="C8" s="112"/>
      <c r="D8" s="113"/>
      <c r="E8" s="81">
        <f>'SANTA ROSA-WOODBURY'!F47</f>
        <v>0</v>
      </c>
    </row>
    <row r="9" spans="1:5" ht="18" customHeight="1">
      <c r="A9" s="80">
        <v>6</v>
      </c>
      <c r="B9" s="111" t="str">
        <f>WOODBURY!A3</f>
        <v>WOODBURY ROAD MEDIANS - WINDSOR AVENUE TO SANTA ANITA AVENUE</v>
      </c>
      <c r="C9" s="112"/>
      <c r="D9" s="113"/>
      <c r="E9" s="81">
        <f>WOODBURY!F47</f>
        <v>0</v>
      </c>
    </row>
    <row r="10" spans="1:5" ht="19.5" customHeight="1">
      <c r="A10" s="114" t="s">
        <v>104</v>
      </c>
      <c r="B10" s="115"/>
      <c r="C10" s="115"/>
      <c r="D10" s="116"/>
      <c r="E10" s="55">
        <f>SUM(E4:E9)</f>
        <v>0</v>
      </c>
    </row>
    <row r="11" spans="1:5" ht="12" customHeight="1">
      <c r="A11" s="84"/>
      <c r="B11" s="84"/>
      <c r="C11" s="84"/>
      <c r="D11" s="84"/>
      <c r="E11" s="54"/>
    </row>
    <row r="12" spans="1:5" ht="28.5" customHeight="1">
      <c r="A12" s="85"/>
      <c r="B12" s="86" t="s">
        <v>80</v>
      </c>
      <c r="C12" s="83" t="s">
        <v>77</v>
      </c>
      <c r="D12" s="83" t="s">
        <v>63</v>
      </c>
      <c r="E12" s="83" t="s">
        <v>119</v>
      </c>
    </row>
    <row r="13" spans="1:5" ht="15.75">
      <c r="A13" s="87">
        <v>1</v>
      </c>
      <c r="B13" s="88" t="s">
        <v>79</v>
      </c>
      <c r="C13" s="78"/>
      <c r="D13" s="89">
        <v>100</v>
      </c>
      <c r="E13" s="90">
        <f>IF(C13&gt;0,C13*D13,"")</f>
      </c>
    </row>
    <row r="14" spans="1:5" ht="18" customHeight="1">
      <c r="A14" s="87">
        <v>2</v>
      </c>
      <c r="B14" s="88" t="s">
        <v>36</v>
      </c>
      <c r="C14" s="78"/>
      <c r="D14" s="89">
        <v>100</v>
      </c>
      <c r="E14" s="90">
        <f aca="true" t="shared" si="0" ref="E14:E21">IF(C14&gt;0,C14*D14,"")</f>
      </c>
    </row>
    <row r="15" spans="1:5" ht="18" customHeight="1">
      <c r="A15" s="87">
        <v>3</v>
      </c>
      <c r="B15" s="88" t="s">
        <v>75</v>
      </c>
      <c r="C15" s="78"/>
      <c r="D15" s="89">
        <v>100</v>
      </c>
      <c r="E15" s="90">
        <f t="shared" si="0"/>
      </c>
    </row>
    <row r="16" spans="1:5" ht="18" customHeight="1">
      <c r="A16" s="87">
        <v>4</v>
      </c>
      <c r="B16" s="88" t="s">
        <v>95</v>
      </c>
      <c r="C16" s="78"/>
      <c r="D16" s="89">
        <v>100</v>
      </c>
      <c r="E16" s="90">
        <f t="shared" si="0"/>
      </c>
    </row>
    <row r="17" spans="1:5" ht="18" customHeight="1">
      <c r="A17" s="87">
        <v>5</v>
      </c>
      <c r="B17" s="88" t="s">
        <v>96</v>
      </c>
      <c r="C17" s="78"/>
      <c r="D17" s="89">
        <v>100</v>
      </c>
      <c r="E17" s="90">
        <f t="shared" si="0"/>
      </c>
    </row>
    <row r="18" spans="1:5" ht="18" customHeight="1">
      <c r="A18" s="87">
        <v>6</v>
      </c>
      <c r="B18" s="88" t="s">
        <v>97</v>
      </c>
      <c r="C18" s="79"/>
      <c r="D18" s="89">
        <v>100</v>
      </c>
      <c r="E18" s="90">
        <f t="shared" si="0"/>
      </c>
    </row>
    <row r="19" spans="1:5" ht="18" customHeight="1">
      <c r="A19" s="87">
        <v>7</v>
      </c>
      <c r="B19" s="91" t="s">
        <v>98</v>
      </c>
      <c r="C19" s="79"/>
      <c r="D19" s="89">
        <v>100</v>
      </c>
      <c r="E19" s="90">
        <f t="shared" si="0"/>
      </c>
    </row>
    <row r="20" spans="1:5" ht="18" customHeight="1">
      <c r="A20" s="87">
        <v>8</v>
      </c>
      <c r="B20" s="88" t="s">
        <v>87</v>
      </c>
      <c r="C20" s="79"/>
      <c r="D20" s="89">
        <v>100</v>
      </c>
      <c r="E20" s="90">
        <f t="shared" si="0"/>
      </c>
    </row>
    <row r="21" spans="1:5" ht="18" customHeight="1">
      <c r="A21" s="87">
        <v>9</v>
      </c>
      <c r="B21" s="88" t="s">
        <v>78</v>
      </c>
      <c r="C21" s="79"/>
      <c r="D21" s="89">
        <v>100</v>
      </c>
      <c r="E21" s="90">
        <f t="shared" si="0"/>
      </c>
    </row>
    <row r="22" spans="1:5" ht="18.75">
      <c r="A22" s="114" t="s">
        <v>62</v>
      </c>
      <c r="B22" s="123"/>
      <c r="C22" s="115"/>
      <c r="D22" s="116"/>
      <c r="E22" s="55">
        <f>SUM(E13:E21)</f>
        <v>0</v>
      </c>
    </row>
    <row r="23" spans="1:5" ht="18.75">
      <c r="A23" s="92"/>
      <c r="B23" s="24"/>
      <c r="C23" s="84"/>
      <c r="D23" s="93"/>
      <c r="E23" s="23"/>
    </row>
    <row r="24" spans="1:5" ht="33" customHeight="1">
      <c r="A24" s="104" t="s">
        <v>105</v>
      </c>
      <c r="B24" s="105"/>
      <c r="C24" s="105"/>
      <c r="D24" s="106"/>
      <c r="E24" s="55">
        <f>E10+E22</f>
        <v>0</v>
      </c>
    </row>
    <row r="25" spans="1:5" ht="17.25">
      <c r="A25" s="35"/>
      <c r="B25" s="35"/>
      <c r="C25" s="35"/>
      <c r="D25" s="35"/>
      <c r="E25" s="23"/>
    </row>
    <row r="26" spans="1:5" ht="36" customHeight="1">
      <c r="A26" s="117" t="s">
        <v>49</v>
      </c>
      <c r="B26" s="118"/>
      <c r="C26" s="118"/>
      <c r="D26" s="118"/>
      <c r="E26" s="119"/>
    </row>
    <row r="27" spans="1:5" ht="21.75" customHeight="1">
      <c r="A27" s="117" t="s">
        <v>50</v>
      </c>
      <c r="B27" s="118"/>
      <c r="C27" s="119"/>
      <c r="D27" s="121" t="s">
        <v>51</v>
      </c>
      <c r="E27" s="121"/>
    </row>
    <row r="28" spans="1:5" ht="22.5" customHeight="1">
      <c r="A28" s="117" t="s">
        <v>52</v>
      </c>
      <c r="B28" s="118"/>
      <c r="C28" s="119"/>
      <c r="D28" s="120" t="s">
        <v>53</v>
      </c>
      <c r="E28" s="120"/>
    </row>
    <row r="29" spans="1:5" ht="36" customHeight="1">
      <c r="A29" s="117" t="s">
        <v>54</v>
      </c>
      <c r="B29" s="118"/>
      <c r="C29" s="118"/>
      <c r="D29" s="118"/>
      <c r="E29" s="119"/>
    </row>
    <row r="30" spans="1:5" ht="18">
      <c r="A30" s="117" t="s">
        <v>55</v>
      </c>
      <c r="B30" s="118"/>
      <c r="C30" s="119"/>
      <c r="D30" s="120" t="s">
        <v>60</v>
      </c>
      <c r="E30" s="120"/>
    </row>
    <row r="31" spans="1:5" ht="18">
      <c r="A31" s="117" t="s">
        <v>57</v>
      </c>
      <c r="B31" s="118"/>
      <c r="C31" s="119"/>
      <c r="D31" s="120" t="s">
        <v>56</v>
      </c>
      <c r="E31" s="120"/>
    </row>
  </sheetData>
  <sheetProtection sheet="1" selectLockedCells="1"/>
  <mergeCells count="21">
    <mergeCell ref="B9:D9"/>
    <mergeCell ref="D30:E30"/>
    <mergeCell ref="A31:C31"/>
    <mergeCell ref="A30:C30"/>
    <mergeCell ref="A26:E26"/>
    <mergeCell ref="A28:C28"/>
    <mergeCell ref="D28:E28"/>
    <mergeCell ref="D31:E31"/>
    <mergeCell ref="A27:C27"/>
    <mergeCell ref="D27:E27"/>
    <mergeCell ref="A29:E29"/>
    <mergeCell ref="A24:D24"/>
    <mergeCell ref="A1:E1"/>
    <mergeCell ref="B3:D3"/>
    <mergeCell ref="B4:D4"/>
    <mergeCell ref="A10:D10"/>
    <mergeCell ref="B7:D7"/>
    <mergeCell ref="B5:D5"/>
    <mergeCell ref="B6:D6"/>
    <mergeCell ref="A22:D22"/>
    <mergeCell ref="B8:D8"/>
  </mergeCells>
  <printOptions/>
  <pageMargins left="0.25" right="0.25" top="1" bottom="0.5" header="0.2" footer="0.3"/>
  <pageSetup horizontalDpi="600" verticalDpi="600" orientation="portrait" r:id="rId1"/>
  <headerFooter>
    <oddHeader>&amp;C&amp;"-,Bold"&amp;12
SCHEDULE OF PRICES
FOR LANDSCAPE AND GROUNDS MAINTENANCE SERVICES FOR MONTROSE/ALTADENA
 MEDIANS&amp;R&amp;"-,Bold"&amp;12FORM PW-2.1</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Works, Los Angeles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msaradpon</dc:creator>
  <cp:keywords/>
  <dc:description/>
  <cp:lastModifiedBy>Eric Fong</cp:lastModifiedBy>
  <cp:lastPrinted>2014-09-24T16:05:52Z</cp:lastPrinted>
  <dcterms:created xsi:type="dcterms:W3CDTF">2009-11-09T16:09:05Z</dcterms:created>
  <dcterms:modified xsi:type="dcterms:W3CDTF">2014-09-24T16:06:08Z</dcterms:modified>
  <cp:category/>
  <cp:version/>
  <cp:contentType/>
  <cp:contentStatus/>
</cp:coreProperties>
</file>