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55F723AF-E91F-4BC6-A61B-8E48C1A48174}" xr6:coauthVersionLast="31" xr6:coauthVersionMax="31" xr10:uidLastSave="{00000000-0000-0000-0000-000000000000}"/>
  <bookViews>
    <workbookView xWindow="0" yWindow="0" windowWidth="23040" windowHeight="9912" xr2:uid="{00000000-000D-0000-FFFF-FFFF00000000}"/>
  </bookViews>
  <sheets>
    <sheet name="LACFD" sheetId="10" r:id="rId1"/>
  </sheets>
  <definedNames>
    <definedName name="_xlnm._FilterDatabase" localSheetId="0" hidden="1">LACFD!#REF!</definedName>
    <definedName name="_xlnm.Print_Area" localSheetId="0">LACFD!$A$1:$L$51</definedName>
    <definedName name="_xlnm.Print_Titles" localSheetId="0">LACFD!$5:$7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0" l="1"/>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8" i="10"/>
  <c r="K48" i="10" l="1"/>
  <c r="A9" i="10" l="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alcChain>
</file>

<file path=xl/sharedStrings.xml><?xml version="1.0" encoding="utf-8"?>
<sst xmlns="http://schemas.openxmlformats.org/spreadsheetml/2006/main" count="173" uniqueCount="89">
  <si>
    <t>ug/L</t>
  </si>
  <si>
    <t>mg/L</t>
  </si>
  <si>
    <t>Chloride</t>
  </si>
  <si>
    <t>Total Suspended Solids</t>
  </si>
  <si>
    <t>Turbidity</t>
  </si>
  <si>
    <t>EPA 200.8</t>
  </si>
  <si>
    <t>EPA 245.1</t>
  </si>
  <si>
    <t>EPA 218.6</t>
  </si>
  <si>
    <t>EPA 300.0</t>
  </si>
  <si>
    <t>SM 9221E/SM9221B</t>
  </si>
  <si>
    <t>SM 9230B</t>
  </si>
  <si>
    <t>EPA 1664A</t>
  </si>
  <si>
    <t>Oil and Grease</t>
  </si>
  <si>
    <t>Total coliform</t>
  </si>
  <si>
    <t>Fecal coliform</t>
  </si>
  <si>
    <t>Enterococcus</t>
  </si>
  <si>
    <t>Total Dissolved Solids</t>
  </si>
  <si>
    <t>EPA 200.7</t>
  </si>
  <si>
    <t>Method Description</t>
  </si>
  <si>
    <t>EPA 420.1</t>
  </si>
  <si>
    <t>Total Phenols</t>
  </si>
  <si>
    <t>SM 2130 B</t>
  </si>
  <si>
    <t>SM 2540 C</t>
  </si>
  <si>
    <t>SM 5210 B</t>
  </si>
  <si>
    <t>SM 4500-NH3</t>
  </si>
  <si>
    <t>SM 4500-PE</t>
  </si>
  <si>
    <t>MPN/100mL</t>
  </si>
  <si>
    <t>NTU</t>
  </si>
  <si>
    <t>Phenols by Spectrophotometry</t>
  </si>
  <si>
    <t xml:space="preserve"> Multiple-tube Fermentation Technique for Members of the Coliform Group</t>
  </si>
  <si>
    <t xml:space="preserve">Fecal Streptococcus and Enterococcus Groups </t>
  </si>
  <si>
    <t>n-Hexane Extractable Material (HEM; Oil and Grease) and Silica Gel Treated n-Hexane Extractable Material (SGT-HEM; Non-polar Material) by Extraction and Gravimetry (PDF)</t>
  </si>
  <si>
    <t>Nephelometric Method</t>
  </si>
  <si>
    <t>Total Dissolved Solids Dried at 180°C</t>
  </si>
  <si>
    <t xml:space="preserve">Total Dissolved Solids Dried at 180oC </t>
  </si>
  <si>
    <t>High temperature combustion</t>
  </si>
  <si>
    <t>Phosphorus  by Ascorbic Acid Method</t>
  </si>
  <si>
    <t>Ammonia by Selective Electrode</t>
  </si>
  <si>
    <t>Biochemical Oxygen Demand (BOD)</t>
  </si>
  <si>
    <t>Nitrate as Nitrogen (Nitrate-N)</t>
  </si>
  <si>
    <t>Nitrite as Nitrogen (Nitrite-N)</t>
  </si>
  <si>
    <t>RL</t>
  </si>
  <si>
    <t>WATER SAMPLE</t>
  </si>
  <si>
    <t xml:space="preserve">  </t>
  </si>
  <si>
    <t>ANALYTES</t>
  </si>
  <si>
    <t>NO.</t>
  </si>
  <si>
    <t>Numeric Targets</t>
  </si>
  <si>
    <t>PREFERRED METHOD</t>
  </si>
  <si>
    <t>PROPOSED METHOD</t>
  </si>
  <si>
    <t>RL UNITS</t>
  </si>
  <si>
    <t>MDL UNITS</t>
  </si>
  <si>
    <t>Aluminum (dissolved)</t>
  </si>
  <si>
    <t>Antimony (dissolved)</t>
  </si>
  <si>
    <t>Arsenic (dissolved)</t>
  </si>
  <si>
    <t>Barium (dissolved)</t>
  </si>
  <si>
    <t>Beryllium (dissolved)</t>
  </si>
  <si>
    <t>Cadmium (dissolved)</t>
  </si>
  <si>
    <t>Chromium (dissolved)</t>
  </si>
  <si>
    <t>Copper (dissolved)</t>
  </si>
  <si>
    <t>Lead (dissolved)</t>
  </si>
  <si>
    <t>Mercury (dissolved)</t>
  </si>
  <si>
    <t>Nickel (dissolved)</t>
  </si>
  <si>
    <t>Selenium (dissolved)</t>
  </si>
  <si>
    <t>Thallium (dissolved)</t>
  </si>
  <si>
    <t>Zinc (dissolved)</t>
  </si>
  <si>
    <t>ESTIMATED QUANTITY</t>
  </si>
  <si>
    <t>Fluoride (dissolved)</t>
  </si>
  <si>
    <t>Total Nitrogen</t>
  </si>
  <si>
    <t>TK-N</t>
  </si>
  <si>
    <t>Boron (dissolved)</t>
  </si>
  <si>
    <t>Residual Chlorine</t>
  </si>
  <si>
    <t>MBAS</t>
  </si>
  <si>
    <t>Sulfide</t>
  </si>
  <si>
    <t>Settleable Solid</t>
  </si>
  <si>
    <t>Acute Toxicity</t>
  </si>
  <si>
    <t>Organic Nitrogen</t>
  </si>
  <si>
    <t>Sulfate as SO4</t>
  </si>
  <si>
    <t>Ammonia as N</t>
  </si>
  <si>
    <t>Total Phosphorus</t>
  </si>
  <si>
    <t>TOTAL COST 
($)</t>
  </si>
  <si>
    <t>UNIT COST 
($)</t>
  </si>
  <si>
    <t>METHOD DETECTION LIMIT 
(MDL)</t>
  </si>
  <si>
    <t xml:space="preserve">The undersigned Proposer offers to perform the work described in the Request for Proposal (RFP) for the following price(s).  The Proposer's rate(s) (hourly, monthly, etc.) shall include all administrative costs, labor, supervision, overtime,  materials, transportation ,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Required turnaround times ("Required TAT") are listed in business days (i.e., 5 business days per week) and can be changed on a per project basis with Program Manager approval.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  </t>
  </si>
  <si>
    <t>REQUIRED TURNAROUND TIME (TAT)</t>
  </si>
  <si>
    <t>Total Phosphate</t>
  </si>
  <si>
    <t>Wastewater Tests</t>
  </si>
  <si>
    <t>The following table provides an estimate of LACFD's annual wastewater testing requirements.  LACFD owns wastewater and potable water systems that require weekly, monthly, quarterly, and annual testing.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State Board, analyses shall be made in accordance with U.S. EPA approved methods as prescribed at 40 Code of Federal Regulations parts 141.21 through 141.42, 141.66, and 141.89.</t>
  </si>
  <si>
    <t>ANALYTICAL METHOD REQUIREMENTS
LOS ANGELES COUNTY FIRE DEPARTMENT (LACFD) - WASTEWATER PROGRAM</t>
  </si>
  <si>
    <t>TOTAL PROPOSED ANNUAL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</si>
</sst>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rgb="FF000000"/>
      <name val="Calibri"/>
      <family val="2"/>
      <scheme val="minor"/>
    </font>
    <font>
      <b/>
      <sz val="12"/>
      <color rgb="FF000000"/>
      <name val="Arial"/>
      <family val="2"/>
    </font>
    <font>
      <strike/>
      <sz val="12"/>
      <color rgb="FF000000"/>
      <name val="Arial"/>
      <family val="2"/>
    </font>
    <font>
      <b/>
      <strike/>
      <sz val="12"/>
      <color rgb="FF000000"/>
      <name val="Arial"/>
      <family val="2"/>
    </font>
    <font>
      <sz val="12"/>
      <color rgb="FF000000"/>
      <name val="Arial"/>
      <family val="2"/>
    </font>
    <font>
      <b/>
      <sz val="12"/>
      <name val="Arial"/>
      <family val="2"/>
    </font>
    <font>
      <sz val="12"/>
      <color theme="1"/>
      <name val="Arial"/>
      <family val="2"/>
    </font>
    <font>
      <sz val="12"/>
      <name val="Arial"/>
      <family val="2"/>
    </font>
    <font>
      <i/>
      <sz val="12"/>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4" fontId="10" fillId="0" borderId="0" applyFont="0" applyFill="0" applyBorder="0" applyAlignment="0" applyProtection="0"/>
  </cellStyleXfs>
  <cellXfs count="79">
    <xf numFmtId="0" fontId="0" fillId="0" borderId="0" xfId="0"/>
    <xf numFmtId="0" fontId="3" fillId="0" borderId="0" xfId="1" applyFont="1" applyBorder="1" applyAlignment="1">
      <alignment vertical="center"/>
    </xf>
    <xf numFmtId="0" fontId="4" fillId="0" borderId="0" xfId="1" applyFont="1" applyBorder="1" applyAlignment="1">
      <alignment horizontal="center" vertical="center"/>
    </xf>
    <xf numFmtId="0" fontId="3" fillId="0" borderId="0" xfId="1" applyFont="1" applyAlignment="1">
      <alignment vertical="center"/>
    </xf>
    <xf numFmtId="0" fontId="2" fillId="0" borderId="0" xfId="1" applyFont="1" applyBorder="1" applyAlignment="1">
      <alignment horizontal="center" vertical="center"/>
    </xf>
    <xf numFmtId="0" fontId="5" fillId="0" borderId="0" xfId="1" applyFont="1" applyAlignment="1">
      <alignment vertical="center"/>
    </xf>
    <xf numFmtId="0" fontId="5" fillId="0" borderId="0" xfId="1" applyFont="1" applyBorder="1" applyAlignment="1">
      <alignment vertical="center"/>
    </xf>
    <xf numFmtId="0" fontId="5" fillId="0" borderId="0" xfId="1" applyFont="1" applyBorder="1" applyAlignment="1">
      <alignment horizontal="left" vertical="top"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6" fillId="2" borderId="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quotePrefix="1" applyFont="1" applyFill="1" applyBorder="1" applyAlignment="1">
      <alignment horizontal="center" vertical="center" wrapText="1"/>
    </xf>
    <xf numFmtId="0" fontId="6" fillId="2" borderId="1" xfId="1" applyFont="1" applyFill="1" applyBorder="1" applyAlignment="1">
      <alignment horizontal="center" vertical="center"/>
    </xf>
    <xf numFmtId="0" fontId="7" fillId="3" borderId="1" xfId="1" applyFont="1" applyFill="1" applyBorder="1" applyAlignment="1">
      <alignment horizontal="center" vertical="center" wrapText="1"/>
    </xf>
    <xf numFmtId="0" fontId="8" fillId="2" borderId="1" xfId="1" applyFont="1" applyFill="1" applyBorder="1" applyAlignment="1">
      <alignment vertical="center" wrapText="1"/>
    </xf>
    <xf numFmtId="0" fontId="8" fillId="0" borderId="1" xfId="1" applyFont="1" applyBorder="1" applyAlignment="1">
      <alignment vertical="center" wrapText="1"/>
    </xf>
    <xf numFmtId="0" fontId="8" fillId="0" borderId="1" xfId="1" applyFont="1" applyBorder="1" applyAlignment="1">
      <alignment horizontal="righ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1" xfId="1" applyFont="1" applyFill="1" applyBorder="1" applyAlignment="1">
      <alignment horizontal="right" vertical="center" indent="1"/>
    </xf>
    <xf numFmtId="0" fontId="8" fillId="0" borderId="1" xfId="1" applyFont="1" applyFill="1" applyBorder="1" applyAlignment="1">
      <alignment horizontal="left" vertical="center" wrapText="1"/>
    </xf>
    <xf numFmtId="0" fontId="8" fillId="0" borderId="1" xfId="1" applyFont="1" applyFill="1" applyBorder="1" applyAlignment="1">
      <alignment horizontal="right" vertical="center"/>
    </xf>
    <xf numFmtId="0" fontId="8" fillId="0" borderId="0" xfId="1" applyFont="1" applyFill="1" applyAlignment="1">
      <alignment vertical="center"/>
    </xf>
    <xf numFmtId="0" fontId="5" fillId="2" borderId="1" xfId="1" applyFont="1" applyFill="1" applyBorder="1" applyAlignment="1">
      <alignment vertical="center" wrapText="1"/>
    </xf>
    <xf numFmtId="0" fontId="5" fillId="0" borderId="1" xfId="1" applyFont="1" applyBorder="1" applyAlignment="1">
      <alignment horizontal="left" vertical="center"/>
    </xf>
    <xf numFmtId="0" fontId="5" fillId="2" borderId="1" xfId="1" applyFont="1" applyFill="1" applyBorder="1" applyAlignment="1">
      <alignment horizontal="left" vertical="center" wrapText="1"/>
    </xf>
    <xf numFmtId="0" fontId="8" fillId="2" borderId="1" xfId="1" applyFont="1" applyFill="1" applyBorder="1" applyAlignment="1">
      <alignment horizontal="lef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xf>
    <xf numFmtId="0" fontId="8" fillId="0" borderId="1" xfId="1" applyFont="1" applyFill="1" applyBorder="1" applyAlignment="1">
      <alignment horizontal="center" vertical="center" wrapText="1"/>
    </xf>
    <xf numFmtId="0" fontId="9" fillId="0" borderId="1" xfId="1" applyFont="1" applyBorder="1" applyAlignment="1">
      <alignment horizontal="right" vertical="center"/>
    </xf>
    <xf numFmtId="0" fontId="8" fillId="0" borderId="0" xfId="1" applyFont="1" applyAlignment="1">
      <alignment vertical="center"/>
    </xf>
    <xf numFmtId="0" fontId="8" fillId="0" borderId="2" xfId="1" applyFont="1" applyFill="1" applyBorder="1" applyAlignment="1">
      <alignment horizontal="center" vertical="center" wrapText="1"/>
    </xf>
    <xf numFmtId="0" fontId="9" fillId="0" borderId="0" xfId="1" applyFont="1" applyBorder="1" applyAlignment="1">
      <alignment horizontal="righ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right"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0" fontId="8" fillId="0" borderId="0" xfId="1" applyFont="1" applyAlignment="1">
      <alignment horizontal="left" vertical="center"/>
    </xf>
    <xf numFmtId="0" fontId="2" fillId="0" borderId="0" xfId="1" applyFont="1" applyAlignment="1">
      <alignment horizontal="left" vertical="center"/>
    </xf>
    <xf numFmtId="0" fontId="5" fillId="0" borderId="0" xfId="1" applyFont="1" applyAlignment="1">
      <alignment horizontal="left" vertical="center" wrapText="1"/>
    </xf>
    <xf numFmtId="0" fontId="5"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center" vertical="center"/>
    </xf>
    <xf numFmtId="44" fontId="5" fillId="0" borderId="0" xfId="2" applyFont="1" applyAlignment="1">
      <alignment vertical="center"/>
    </xf>
    <xf numFmtId="44" fontId="6" fillId="0" borderId="1" xfId="2" applyFont="1" applyFill="1" applyBorder="1" applyAlignment="1">
      <alignment horizontal="center" vertical="center" wrapText="1"/>
    </xf>
    <xf numFmtId="44" fontId="8" fillId="0" borderId="0" xfId="2" applyFont="1" applyBorder="1" applyAlignment="1">
      <alignment horizontal="center" vertical="center" wrapText="1"/>
    </xf>
    <xf numFmtId="44" fontId="8" fillId="0" borderId="0" xfId="2" applyFont="1" applyAlignment="1">
      <alignment vertical="center"/>
    </xf>
    <xf numFmtId="0" fontId="8" fillId="0" borderId="1" xfId="1" applyFont="1" applyFill="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1" xfId="1" applyFont="1" applyBorder="1" applyAlignment="1" applyProtection="1">
      <alignment horizontal="right" vertical="center"/>
      <protection locked="0"/>
    </xf>
    <xf numFmtId="0" fontId="8" fillId="0" borderId="1" xfId="1" applyFont="1" applyBorder="1" applyAlignment="1" applyProtection="1">
      <alignment horizontal="left" vertical="center"/>
      <protection locked="0"/>
    </xf>
    <xf numFmtId="0" fontId="5" fillId="0" borderId="1" xfId="1" applyFont="1" applyBorder="1" applyAlignment="1" applyProtection="1">
      <alignment horizontal="right" vertical="center"/>
      <protection locked="0"/>
    </xf>
    <xf numFmtId="0" fontId="5" fillId="0" borderId="1" xfId="1" applyFont="1" applyBorder="1" applyAlignment="1" applyProtection="1">
      <alignment horizontal="left" vertical="center"/>
      <protection locked="0"/>
    </xf>
    <xf numFmtId="0" fontId="8" fillId="0" borderId="1" xfId="1" applyFont="1" applyFill="1" applyBorder="1" applyAlignment="1" applyProtection="1">
      <alignment horizontal="right" vertical="center"/>
      <protection locked="0"/>
    </xf>
    <xf numFmtId="0" fontId="8" fillId="0" borderId="1" xfId="1" applyFont="1" applyFill="1" applyBorder="1" applyAlignment="1" applyProtection="1">
      <alignment horizontal="left" vertical="center"/>
      <protection locked="0"/>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44" fontId="8" fillId="0" borderId="4" xfId="2" applyFont="1" applyFill="1" applyBorder="1" applyAlignment="1" applyProtection="1">
      <alignment horizontal="center" vertical="center"/>
    </xf>
    <xf numFmtId="44" fontId="8" fillId="0" borderId="6" xfId="2" applyFont="1" applyFill="1" applyBorder="1" applyAlignment="1" applyProtection="1">
      <alignment horizontal="center" vertical="center"/>
    </xf>
    <xf numFmtId="0" fontId="7" fillId="3" borderId="5" xfId="1" applyFont="1" applyFill="1" applyBorder="1" applyAlignment="1">
      <alignment horizontal="right" vertical="center" wrapText="1"/>
    </xf>
    <xf numFmtId="0" fontId="7" fillId="3" borderId="4" xfId="1" applyFont="1" applyFill="1" applyBorder="1" applyAlignment="1">
      <alignment horizontal="right" vertical="center" wrapText="1"/>
    </xf>
    <xf numFmtId="0" fontId="7" fillId="3" borderId="6" xfId="1" applyFont="1" applyFill="1" applyBorder="1" applyAlignment="1">
      <alignment horizontal="right" vertical="center" wrapText="1"/>
    </xf>
    <xf numFmtId="0" fontId="2" fillId="0" borderId="0" xfId="1" applyFont="1" applyBorder="1" applyAlignment="1">
      <alignment horizontal="center" vertical="top" wrapText="1"/>
    </xf>
    <xf numFmtId="0" fontId="2" fillId="0" borderId="0" xfId="1" applyFont="1" applyBorder="1" applyAlignment="1">
      <alignment horizontal="center" vertical="top"/>
    </xf>
    <xf numFmtId="0" fontId="5" fillId="0" borderId="0" xfId="1" applyFont="1" applyBorder="1" applyAlignment="1">
      <alignment horizontal="justify" vertical="top"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44" fontId="8" fillId="0" borderId="1" xfId="2" applyFont="1" applyFill="1" applyBorder="1" applyAlignment="1" applyProtection="1">
      <alignment horizontal="center" vertical="center"/>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52"/>
  <sheetViews>
    <sheetView tabSelected="1" zoomScale="90" zoomScaleNormal="90" zoomScalePageLayoutView="90" workbookViewId="0">
      <selection activeCell="D8" sqref="D8"/>
    </sheetView>
  </sheetViews>
  <sheetFormatPr defaultColWidth="9.109375" defaultRowHeight="15" x14ac:dyDescent="0.3"/>
  <cols>
    <col min="1" max="1" width="8.88671875" style="46" customWidth="1"/>
    <col min="2" max="2" width="30.5546875" style="45" customWidth="1"/>
    <col min="3" max="3" width="12" style="46" hidden="1" customWidth="1"/>
    <col min="4" max="4" width="15.33203125" style="46" customWidth="1"/>
    <col min="5" max="5" width="10" style="46" hidden="1" customWidth="1"/>
    <col min="6" max="6" width="12.44140625" style="47" hidden="1" customWidth="1"/>
    <col min="7" max="7" width="16.109375" style="46" customWidth="1"/>
    <col min="8" max="8" width="13.6640625" style="47" customWidth="1"/>
    <col min="9" max="9" width="19.88671875" style="5" customWidth="1"/>
    <col min="10" max="10" width="15.88671875" style="48" customWidth="1"/>
    <col min="11" max="11" width="16.88671875" style="5" customWidth="1"/>
    <col min="12" max="12" width="25.33203125" style="49" customWidth="1"/>
    <col min="13" max="13" width="25.33203125" style="46" hidden="1" customWidth="1"/>
    <col min="14" max="14" width="26.5546875" style="46" hidden="1" customWidth="1"/>
    <col min="15" max="15" width="4.6640625" style="47" hidden="1" customWidth="1"/>
    <col min="16" max="16384" width="9.109375" style="5"/>
  </cols>
  <sheetData>
    <row r="1" spans="1:16" s="3" customFormat="1" ht="15" customHeight="1" x14ac:dyDescent="0.3">
      <c r="A1" s="68" t="s">
        <v>87</v>
      </c>
      <c r="B1" s="69"/>
      <c r="C1" s="69"/>
      <c r="D1" s="69"/>
      <c r="E1" s="69"/>
      <c r="F1" s="69"/>
      <c r="G1" s="69"/>
      <c r="H1" s="69"/>
      <c r="I1" s="69"/>
      <c r="J1" s="69"/>
      <c r="K1" s="69"/>
      <c r="L1" s="69"/>
      <c r="M1" s="1"/>
      <c r="N1" s="1"/>
      <c r="O1" s="2"/>
    </row>
    <row r="2" spans="1:16" ht="24.75" customHeight="1" x14ac:dyDescent="0.3">
      <c r="A2" s="69"/>
      <c r="B2" s="69"/>
      <c r="C2" s="69"/>
      <c r="D2" s="69"/>
      <c r="E2" s="69"/>
      <c r="F2" s="69"/>
      <c r="G2" s="69"/>
      <c r="H2" s="69"/>
      <c r="I2" s="69"/>
      <c r="J2" s="69"/>
      <c r="K2" s="69"/>
      <c r="L2" s="69"/>
      <c r="M2" s="4"/>
      <c r="N2" s="5"/>
      <c r="O2" s="6"/>
    </row>
    <row r="3" spans="1:16" ht="108" customHeight="1" x14ac:dyDescent="0.3">
      <c r="A3" s="70" t="s">
        <v>82</v>
      </c>
      <c r="B3" s="70"/>
      <c r="C3" s="70"/>
      <c r="D3" s="70"/>
      <c r="E3" s="70"/>
      <c r="F3" s="70"/>
      <c r="G3" s="70"/>
      <c r="H3" s="70"/>
      <c r="I3" s="70"/>
      <c r="J3" s="70"/>
      <c r="K3" s="70"/>
      <c r="L3" s="70"/>
      <c r="M3" s="7"/>
      <c r="N3" s="5"/>
      <c r="O3" s="6"/>
    </row>
    <row r="4" spans="1:16" ht="80.400000000000006" customHeight="1" x14ac:dyDescent="0.3">
      <c r="A4" s="70" t="s">
        <v>86</v>
      </c>
      <c r="B4" s="70"/>
      <c r="C4" s="70"/>
      <c r="D4" s="70"/>
      <c r="E4" s="70"/>
      <c r="F4" s="70"/>
      <c r="G4" s="70"/>
      <c r="H4" s="70"/>
      <c r="I4" s="70"/>
      <c r="J4" s="70"/>
      <c r="K4" s="70"/>
      <c r="L4" s="70"/>
      <c r="M4" s="7"/>
      <c r="N4" s="5"/>
      <c r="O4" s="6"/>
    </row>
    <row r="5" spans="1:16" ht="67.5" customHeight="1" x14ac:dyDescent="0.3">
      <c r="A5" s="6"/>
      <c r="B5" s="8" t="s">
        <v>85</v>
      </c>
      <c r="C5" s="4"/>
      <c r="D5" s="4"/>
      <c r="E5" s="4"/>
      <c r="F5" s="9"/>
      <c r="G5" s="4"/>
      <c r="H5" s="9"/>
      <c r="J5" s="4"/>
      <c r="M5" s="6"/>
      <c r="N5" s="4"/>
      <c r="O5" s="4"/>
    </row>
    <row r="6" spans="1:16" ht="39" customHeight="1" x14ac:dyDescent="0.3">
      <c r="A6" s="75" t="s">
        <v>45</v>
      </c>
      <c r="B6" s="75" t="s">
        <v>44</v>
      </c>
      <c r="C6" s="77" t="s">
        <v>42</v>
      </c>
      <c r="D6" s="77"/>
      <c r="E6" s="77"/>
      <c r="F6" s="77"/>
      <c r="G6" s="77"/>
      <c r="H6" s="77"/>
      <c r="I6" s="77"/>
      <c r="J6" s="77"/>
      <c r="K6" s="77"/>
      <c r="L6" s="77"/>
      <c r="M6" s="10"/>
      <c r="N6" s="10"/>
      <c r="O6" s="11"/>
      <c r="P6" s="5" t="s">
        <v>43</v>
      </c>
    </row>
    <row r="7" spans="1:16" ht="62.4" x14ac:dyDescent="0.3">
      <c r="A7" s="76"/>
      <c r="B7" s="76"/>
      <c r="C7" s="12" t="s">
        <v>47</v>
      </c>
      <c r="D7" s="12" t="s">
        <v>48</v>
      </c>
      <c r="E7" s="12" t="s">
        <v>41</v>
      </c>
      <c r="F7" s="12" t="s">
        <v>49</v>
      </c>
      <c r="G7" s="12" t="s">
        <v>81</v>
      </c>
      <c r="H7" s="12" t="s">
        <v>50</v>
      </c>
      <c r="I7" s="13" t="s">
        <v>83</v>
      </c>
      <c r="J7" s="12" t="s">
        <v>65</v>
      </c>
      <c r="K7" s="12" t="s">
        <v>80</v>
      </c>
      <c r="L7" s="50" t="s">
        <v>79</v>
      </c>
      <c r="M7" s="10"/>
      <c r="N7" s="10" t="s">
        <v>18</v>
      </c>
      <c r="O7" s="14" t="s">
        <v>46</v>
      </c>
    </row>
    <row r="8" spans="1:16" s="24" customFormat="1" ht="30" customHeight="1" x14ac:dyDescent="0.3">
      <c r="A8" s="15">
        <v>1</v>
      </c>
      <c r="B8" s="16" t="s">
        <v>51</v>
      </c>
      <c r="C8" s="17" t="s">
        <v>17</v>
      </c>
      <c r="D8" s="55"/>
      <c r="E8" s="55">
        <v>50</v>
      </c>
      <c r="F8" s="56" t="s">
        <v>0</v>
      </c>
      <c r="G8" s="55"/>
      <c r="H8" s="19" t="s">
        <v>0</v>
      </c>
      <c r="I8" s="20">
        <v>15</v>
      </c>
      <c r="J8" s="20">
        <v>1</v>
      </c>
      <c r="K8" s="53"/>
      <c r="L8" s="78">
        <f>J8*K8</f>
        <v>0</v>
      </c>
      <c r="M8" s="21"/>
      <c r="N8" s="22"/>
      <c r="O8" s="23"/>
    </row>
    <row r="9" spans="1:16" s="24" customFormat="1" ht="30" customHeight="1" x14ac:dyDescent="0.3">
      <c r="A9" s="15">
        <f t="shared" ref="A9:A22" si="0">1+A8</f>
        <v>2</v>
      </c>
      <c r="B9" s="16" t="s">
        <v>52</v>
      </c>
      <c r="C9" s="17" t="s">
        <v>17</v>
      </c>
      <c r="D9" s="55"/>
      <c r="E9" s="55">
        <v>0.5</v>
      </c>
      <c r="F9" s="56" t="s">
        <v>0</v>
      </c>
      <c r="G9" s="55"/>
      <c r="H9" s="19" t="s">
        <v>0</v>
      </c>
      <c r="I9" s="20">
        <v>15</v>
      </c>
      <c r="J9" s="20">
        <v>2</v>
      </c>
      <c r="K9" s="53"/>
      <c r="L9" s="78">
        <f t="shared" ref="L9:L47" si="1">J9*K9</f>
        <v>0</v>
      </c>
      <c r="M9" s="21"/>
      <c r="N9" s="22"/>
      <c r="O9" s="23"/>
    </row>
    <row r="10" spans="1:16" s="24" customFormat="1" ht="30" customHeight="1" x14ac:dyDescent="0.3">
      <c r="A10" s="15">
        <f t="shared" si="0"/>
        <v>3</v>
      </c>
      <c r="B10" s="16" t="s">
        <v>53</v>
      </c>
      <c r="C10" s="17" t="s">
        <v>17</v>
      </c>
      <c r="D10" s="55"/>
      <c r="E10" s="55">
        <v>1</v>
      </c>
      <c r="F10" s="56" t="s">
        <v>0</v>
      </c>
      <c r="G10" s="55"/>
      <c r="H10" s="19" t="s">
        <v>0</v>
      </c>
      <c r="I10" s="20">
        <v>15</v>
      </c>
      <c r="J10" s="20">
        <v>2</v>
      </c>
      <c r="K10" s="53"/>
      <c r="L10" s="78">
        <f t="shared" si="1"/>
        <v>0</v>
      </c>
      <c r="M10" s="21"/>
      <c r="N10" s="22"/>
      <c r="O10" s="23"/>
    </row>
    <row r="11" spans="1:16" s="24" customFormat="1" ht="30" customHeight="1" x14ac:dyDescent="0.3">
      <c r="A11" s="15">
        <f t="shared" si="0"/>
        <v>4</v>
      </c>
      <c r="B11" s="16" t="s">
        <v>54</v>
      </c>
      <c r="C11" s="17" t="s">
        <v>17</v>
      </c>
      <c r="D11" s="55"/>
      <c r="E11" s="55">
        <v>10</v>
      </c>
      <c r="F11" s="56" t="s">
        <v>0</v>
      </c>
      <c r="G11" s="55"/>
      <c r="H11" s="19" t="s">
        <v>0</v>
      </c>
      <c r="I11" s="20">
        <v>15</v>
      </c>
      <c r="J11" s="20">
        <v>1</v>
      </c>
      <c r="K11" s="53"/>
      <c r="L11" s="78">
        <f t="shared" si="1"/>
        <v>0</v>
      </c>
      <c r="M11" s="21"/>
      <c r="N11" s="22"/>
      <c r="O11" s="23"/>
    </row>
    <row r="12" spans="1:16" s="24" customFormat="1" ht="30" customHeight="1" x14ac:dyDescent="0.3">
      <c r="A12" s="15">
        <f t="shared" si="0"/>
        <v>5</v>
      </c>
      <c r="B12" s="25" t="s">
        <v>55</v>
      </c>
      <c r="C12" s="17" t="s">
        <v>17</v>
      </c>
      <c r="D12" s="57"/>
      <c r="E12" s="57">
        <v>0.5</v>
      </c>
      <c r="F12" s="58" t="s">
        <v>0</v>
      </c>
      <c r="G12" s="57"/>
      <c r="H12" s="26" t="s">
        <v>0</v>
      </c>
      <c r="I12" s="20">
        <v>15</v>
      </c>
      <c r="J12" s="20">
        <v>2</v>
      </c>
      <c r="K12" s="53"/>
      <c r="L12" s="78">
        <f t="shared" si="1"/>
        <v>0</v>
      </c>
      <c r="M12" s="21"/>
      <c r="N12" s="22"/>
      <c r="O12" s="23"/>
    </row>
    <row r="13" spans="1:16" s="24" customFormat="1" ht="30" customHeight="1" x14ac:dyDescent="0.3">
      <c r="A13" s="15">
        <f t="shared" si="0"/>
        <v>6</v>
      </c>
      <c r="B13" s="25" t="s">
        <v>69</v>
      </c>
      <c r="C13" s="17"/>
      <c r="D13" s="57"/>
      <c r="E13" s="57"/>
      <c r="F13" s="58"/>
      <c r="G13" s="57"/>
      <c r="H13" s="26" t="s">
        <v>1</v>
      </c>
      <c r="I13" s="20">
        <v>15</v>
      </c>
      <c r="J13" s="20">
        <v>84</v>
      </c>
      <c r="K13" s="53"/>
      <c r="L13" s="78">
        <f t="shared" si="1"/>
        <v>0</v>
      </c>
      <c r="M13" s="21"/>
      <c r="N13" s="22"/>
      <c r="O13" s="23"/>
    </row>
    <row r="14" spans="1:16" s="24" customFormat="1" ht="30" customHeight="1" x14ac:dyDescent="0.3">
      <c r="A14" s="15">
        <f t="shared" si="0"/>
        <v>7</v>
      </c>
      <c r="B14" s="25" t="s">
        <v>56</v>
      </c>
      <c r="C14" s="17" t="s">
        <v>17</v>
      </c>
      <c r="D14" s="57"/>
      <c r="E14" s="57">
        <v>0.25</v>
      </c>
      <c r="F14" s="58" t="s">
        <v>0</v>
      </c>
      <c r="G14" s="57"/>
      <c r="H14" s="26" t="s">
        <v>0</v>
      </c>
      <c r="I14" s="20">
        <v>15</v>
      </c>
      <c r="J14" s="20">
        <v>2</v>
      </c>
      <c r="K14" s="53"/>
      <c r="L14" s="78">
        <f t="shared" si="1"/>
        <v>0</v>
      </c>
      <c r="M14" s="21"/>
      <c r="N14" s="22"/>
      <c r="O14" s="23"/>
    </row>
    <row r="15" spans="1:16" s="24" customFormat="1" ht="30" customHeight="1" x14ac:dyDescent="0.3">
      <c r="A15" s="15">
        <f t="shared" si="0"/>
        <v>8</v>
      </c>
      <c r="B15" s="27" t="s">
        <v>58</v>
      </c>
      <c r="C15" s="17" t="s">
        <v>17</v>
      </c>
      <c r="D15" s="57"/>
      <c r="E15" s="57">
        <v>0.5</v>
      </c>
      <c r="F15" s="58" t="s">
        <v>0</v>
      </c>
      <c r="G15" s="57"/>
      <c r="H15" s="26" t="s">
        <v>0</v>
      </c>
      <c r="I15" s="20">
        <v>15</v>
      </c>
      <c r="J15" s="20">
        <v>1</v>
      </c>
      <c r="K15" s="53"/>
      <c r="L15" s="78">
        <f t="shared" si="1"/>
        <v>0</v>
      </c>
      <c r="M15" s="21"/>
      <c r="N15" s="22"/>
      <c r="O15" s="23"/>
    </row>
    <row r="16" spans="1:16" s="24" customFormat="1" ht="30" customHeight="1" x14ac:dyDescent="0.3">
      <c r="A16" s="15">
        <f t="shared" si="0"/>
        <v>9</v>
      </c>
      <c r="B16" s="27" t="s">
        <v>59</v>
      </c>
      <c r="C16" s="17" t="s">
        <v>17</v>
      </c>
      <c r="D16" s="57"/>
      <c r="E16" s="57">
        <v>0.5</v>
      </c>
      <c r="F16" s="58" t="s">
        <v>0</v>
      </c>
      <c r="G16" s="57"/>
      <c r="H16" s="26" t="s">
        <v>0</v>
      </c>
      <c r="I16" s="20">
        <v>15</v>
      </c>
      <c r="J16" s="20">
        <v>2</v>
      </c>
      <c r="K16" s="53"/>
      <c r="L16" s="78">
        <f t="shared" si="1"/>
        <v>0</v>
      </c>
      <c r="M16" s="21"/>
      <c r="N16" s="22"/>
      <c r="O16" s="23"/>
    </row>
    <row r="17" spans="1:15" s="24" customFormat="1" ht="30" customHeight="1" x14ac:dyDescent="0.3">
      <c r="A17" s="15">
        <f t="shared" si="0"/>
        <v>10</v>
      </c>
      <c r="B17" s="28" t="s">
        <v>61</v>
      </c>
      <c r="C17" s="17"/>
      <c r="D17" s="57"/>
      <c r="E17" s="57">
        <v>1</v>
      </c>
      <c r="F17" s="58" t="s">
        <v>0</v>
      </c>
      <c r="G17" s="57"/>
      <c r="H17" s="26" t="s">
        <v>0</v>
      </c>
      <c r="I17" s="20">
        <v>15</v>
      </c>
      <c r="J17" s="20">
        <v>2</v>
      </c>
      <c r="K17" s="53"/>
      <c r="L17" s="78">
        <f t="shared" si="1"/>
        <v>0</v>
      </c>
      <c r="M17" s="21"/>
      <c r="N17" s="22"/>
      <c r="O17" s="23"/>
    </row>
    <row r="18" spans="1:15" s="24" customFormat="1" ht="30" customHeight="1" x14ac:dyDescent="0.3">
      <c r="A18" s="15">
        <f t="shared" si="0"/>
        <v>11</v>
      </c>
      <c r="B18" s="28" t="s">
        <v>62</v>
      </c>
      <c r="C18" s="17" t="s">
        <v>17</v>
      </c>
      <c r="D18" s="57"/>
      <c r="E18" s="57">
        <v>1</v>
      </c>
      <c r="F18" s="58" t="s">
        <v>0</v>
      </c>
      <c r="G18" s="57"/>
      <c r="H18" s="26" t="s">
        <v>0</v>
      </c>
      <c r="I18" s="20">
        <v>15</v>
      </c>
      <c r="J18" s="20">
        <v>2</v>
      </c>
      <c r="K18" s="53"/>
      <c r="L18" s="78">
        <f t="shared" si="1"/>
        <v>0</v>
      </c>
      <c r="M18" s="21"/>
      <c r="N18" s="22"/>
      <c r="O18" s="23"/>
    </row>
    <row r="19" spans="1:15" s="24" customFormat="1" ht="30" customHeight="1" x14ac:dyDescent="0.3">
      <c r="A19" s="15">
        <f t="shared" si="0"/>
        <v>12</v>
      </c>
      <c r="B19" s="28" t="s">
        <v>63</v>
      </c>
      <c r="C19" s="29" t="s">
        <v>5</v>
      </c>
      <c r="D19" s="59"/>
      <c r="E19" s="59">
        <v>1</v>
      </c>
      <c r="F19" s="60" t="s">
        <v>0</v>
      </c>
      <c r="G19" s="59"/>
      <c r="H19" s="30" t="s">
        <v>0</v>
      </c>
      <c r="I19" s="20">
        <v>15</v>
      </c>
      <c r="J19" s="20">
        <v>2</v>
      </c>
      <c r="K19" s="53"/>
      <c r="L19" s="78">
        <f t="shared" si="1"/>
        <v>0</v>
      </c>
      <c r="M19" s="21"/>
      <c r="N19" s="22"/>
      <c r="O19" s="23"/>
    </row>
    <row r="20" spans="1:15" s="24" customFormat="1" ht="30" customHeight="1" x14ac:dyDescent="0.3">
      <c r="A20" s="15">
        <f t="shared" si="0"/>
        <v>13</v>
      </c>
      <c r="B20" s="28" t="s">
        <v>64</v>
      </c>
      <c r="C20" s="29" t="s">
        <v>5</v>
      </c>
      <c r="D20" s="59"/>
      <c r="E20" s="59">
        <v>1</v>
      </c>
      <c r="F20" s="60" t="s">
        <v>0</v>
      </c>
      <c r="G20" s="59"/>
      <c r="H20" s="30" t="s">
        <v>0</v>
      </c>
      <c r="I20" s="20">
        <v>15</v>
      </c>
      <c r="J20" s="20">
        <v>1</v>
      </c>
      <c r="K20" s="53"/>
      <c r="L20" s="78">
        <f t="shared" si="1"/>
        <v>0</v>
      </c>
      <c r="M20" s="21"/>
      <c r="N20" s="22"/>
      <c r="O20" s="23"/>
    </row>
    <row r="21" spans="1:15" s="24" customFormat="1" ht="30" customHeight="1" x14ac:dyDescent="0.3">
      <c r="A21" s="15">
        <f t="shared" si="0"/>
        <v>14</v>
      </c>
      <c r="B21" s="28" t="s">
        <v>57</v>
      </c>
      <c r="C21" s="31" t="s">
        <v>7</v>
      </c>
      <c r="D21" s="59"/>
      <c r="E21" s="59">
        <v>0.5</v>
      </c>
      <c r="F21" s="60" t="s">
        <v>0</v>
      </c>
      <c r="G21" s="59"/>
      <c r="H21" s="30" t="s">
        <v>0</v>
      </c>
      <c r="I21" s="20">
        <v>15</v>
      </c>
      <c r="J21" s="20">
        <v>1</v>
      </c>
      <c r="K21" s="53"/>
      <c r="L21" s="78">
        <f t="shared" si="1"/>
        <v>0</v>
      </c>
      <c r="M21" s="21"/>
      <c r="N21" s="22"/>
      <c r="O21" s="23"/>
    </row>
    <row r="22" spans="1:15" s="24" customFormat="1" ht="30" customHeight="1" x14ac:dyDescent="0.3">
      <c r="A22" s="15">
        <f t="shared" si="0"/>
        <v>15</v>
      </c>
      <c r="B22" s="28" t="s">
        <v>60</v>
      </c>
      <c r="C22" s="31" t="s">
        <v>6</v>
      </c>
      <c r="D22" s="59"/>
      <c r="E22" s="59">
        <v>0.5</v>
      </c>
      <c r="F22" s="60" t="s">
        <v>0</v>
      </c>
      <c r="G22" s="59"/>
      <c r="H22" s="30" t="s">
        <v>0</v>
      </c>
      <c r="I22" s="20">
        <v>15</v>
      </c>
      <c r="J22" s="20">
        <v>2</v>
      </c>
      <c r="K22" s="53"/>
      <c r="L22" s="78">
        <f t="shared" si="1"/>
        <v>0</v>
      </c>
      <c r="M22" s="21"/>
      <c r="N22" s="22"/>
      <c r="O22" s="23"/>
    </row>
    <row r="23" spans="1:15" s="24" customFormat="1" ht="30" customHeight="1" x14ac:dyDescent="0.3">
      <c r="A23" s="15">
        <f>1+A22</f>
        <v>16</v>
      </c>
      <c r="B23" s="28" t="s">
        <v>66</v>
      </c>
      <c r="C23" s="62"/>
      <c r="D23" s="59"/>
      <c r="E23" s="59"/>
      <c r="F23" s="60"/>
      <c r="G23" s="59"/>
      <c r="H23" s="30" t="s">
        <v>0</v>
      </c>
      <c r="I23" s="20">
        <v>15</v>
      </c>
      <c r="J23" s="20">
        <v>1</v>
      </c>
      <c r="K23" s="53"/>
      <c r="L23" s="78">
        <f t="shared" si="1"/>
        <v>0</v>
      </c>
      <c r="M23" s="21"/>
      <c r="N23" s="61"/>
      <c r="O23" s="23"/>
    </row>
    <row r="24" spans="1:15" s="33" customFormat="1" ht="30" customHeight="1" x14ac:dyDescent="0.3">
      <c r="A24" s="15">
        <f t="shared" ref="A24:A47" si="2">1+A23</f>
        <v>17</v>
      </c>
      <c r="B24" s="28" t="s">
        <v>15</v>
      </c>
      <c r="C24" s="34" t="s">
        <v>10</v>
      </c>
      <c r="D24" s="55"/>
      <c r="E24" s="55">
        <v>18</v>
      </c>
      <c r="F24" s="56" t="s">
        <v>26</v>
      </c>
      <c r="G24" s="55"/>
      <c r="H24" s="19" t="s">
        <v>26</v>
      </c>
      <c r="I24" s="20">
        <v>1</v>
      </c>
      <c r="J24" s="20">
        <v>77</v>
      </c>
      <c r="K24" s="54"/>
      <c r="L24" s="78">
        <f t="shared" si="1"/>
        <v>0</v>
      </c>
      <c r="M24" s="32" t="s">
        <v>10</v>
      </c>
      <c r="N24" s="22" t="s">
        <v>30</v>
      </c>
      <c r="O24" s="18"/>
    </row>
    <row r="25" spans="1:15" s="33" customFormat="1" ht="30" customHeight="1" x14ac:dyDescent="0.3">
      <c r="A25" s="15">
        <f t="shared" si="2"/>
        <v>18</v>
      </c>
      <c r="B25" s="28" t="s">
        <v>14</v>
      </c>
      <c r="C25" s="71" t="s">
        <v>9</v>
      </c>
      <c r="D25" s="55"/>
      <c r="E25" s="55">
        <v>18</v>
      </c>
      <c r="F25" s="56" t="s">
        <v>26</v>
      </c>
      <c r="G25" s="55"/>
      <c r="H25" s="19" t="s">
        <v>26</v>
      </c>
      <c r="I25" s="20">
        <v>1</v>
      </c>
      <c r="J25" s="20">
        <v>77</v>
      </c>
      <c r="K25" s="54"/>
      <c r="L25" s="78">
        <f t="shared" si="1"/>
        <v>0</v>
      </c>
      <c r="M25" s="32" t="s">
        <v>9</v>
      </c>
      <c r="N25" s="73" t="s">
        <v>29</v>
      </c>
      <c r="O25" s="18"/>
    </row>
    <row r="26" spans="1:15" s="33" customFormat="1" ht="30" customHeight="1" x14ac:dyDescent="0.3">
      <c r="A26" s="15">
        <f t="shared" si="2"/>
        <v>19</v>
      </c>
      <c r="B26" s="28" t="s">
        <v>13</v>
      </c>
      <c r="C26" s="72"/>
      <c r="D26" s="55"/>
      <c r="E26" s="55">
        <v>18</v>
      </c>
      <c r="F26" s="56" t="s">
        <v>26</v>
      </c>
      <c r="G26" s="55"/>
      <c r="H26" s="19" t="s">
        <v>26</v>
      </c>
      <c r="I26" s="20">
        <v>1</v>
      </c>
      <c r="J26" s="20">
        <v>77</v>
      </c>
      <c r="K26" s="54"/>
      <c r="L26" s="78">
        <f t="shared" si="1"/>
        <v>0</v>
      </c>
      <c r="M26" s="32" t="s">
        <v>9</v>
      </c>
      <c r="N26" s="73"/>
      <c r="O26" s="18"/>
    </row>
    <row r="27" spans="1:15" s="33" customFormat="1" ht="30" customHeight="1" x14ac:dyDescent="0.3">
      <c r="A27" s="15">
        <f t="shared" si="2"/>
        <v>20</v>
      </c>
      <c r="B27" s="28" t="s">
        <v>12</v>
      </c>
      <c r="C27" s="31" t="s">
        <v>11</v>
      </c>
      <c r="D27" s="59"/>
      <c r="E27" s="59">
        <v>5</v>
      </c>
      <c r="F27" s="60" t="s">
        <v>1</v>
      </c>
      <c r="G27" s="59"/>
      <c r="H27" s="30" t="s">
        <v>1</v>
      </c>
      <c r="I27" s="20">
        <v>15</v>
      </c>
      <c r="J27" s="20">
        <v>44</v>
      </c>
      <c r="K27" s="53"/>
      <c r="L27" s="78">
        <f t="shared" si="1"/>
        <v>0</v>
      </c>
      <c r="M27" s="32" t="s">
        <v>11</v>
      </c>
      <c r="N27" s="22" t="s">
        <v>31</v>
      </c>
      <c r="O27" s="23"/>
    </row>
    <row r="28" spans="1:15" s="33" customFormat="1" ht="30" customHeight="1" x14ac:dyDescent="0.3">
      <c r="A28" s="15">
        <f t="shared" si="2"/>
        <v>21</v>
      </c>
      <c r="B28" s="28" t="s">
        <v>20</v>
      </c>
      <c r="C28" s="31" t="s">
        <v>19</v>
      </c>
      <c r="D28" s="59"/>
      <c r="E28" s="59">
        <v>0.1</v>
      </c>
      <c r="F28" s="60" t="s">
        <v>1</v>
      </c>
      <c r="G28" s="59"/>
      <c r="H28" s="30" t="s">
        <v>1</v>
      </c>
      <c r="I28" s="20">
        <v>15</v>
      </c>
      <c r="J28" s="20">
        <v>4</v>
      </c>
      <c r="K28" s="53"/>
      <c r="L28" s="78">
        <f t="shared" si="1"/>
        <v>0</v>
      </c>
      <c r="M28" s="32"/>
      <c r="N28" s="22" t="s">
        <v>28</v>
      </c>
      <c r="O28" s="23"/>
    </row>
    <row r="29" spans="1:15" s="33" customFormat="1" ht="30" customHeight="1" x14ac:dyDescent="0.3">
      <c r="A29" s="15">
        <f t="shared" si="2"/>
        <v>22</v>
      </c>
      <c r="B29" s="28" t="s">
        <v>4</v>
      </c>
      <c r="C29" s="31" t="s">
        <v>21</v>
      </c>
      <c r="D29" s="59"/>
      <c r="E29" s="59">
        <v>0.1</v>
      </c>
      <c r="F29" s="60" t="s">
        <v>27</v>
      </c>
      <c r="G29" s="59"/>
      <c r="H29" s="30" t="s">
        <v>27</v>
      </c>
      <c r="I29" s="20">
        <v>15</v>
      </c>
      <c r="J29" s="20">
        <v>56</v>
      </c>
      <c r="K29" s="53"/>
      <c r="L29" s="78">
        <f t="shared" si="1"/>
        <v>0</v>
      </c>
      <c r="M29" s="32"/>
      <c r="N29" s="22" t="s">
        <v>32</v>
      </c>
      <c r="O29" s="23"/>
    </row>
    <row r="30" spans="1:15" s="33" customFormat="1" ht="30" customHeight="1" x14ac:dyDescent="0.3">
      <c r="A30" s="15">
        <f t="shared" si="2"/>
        <v>23</v>
      </c>
      <c r="B30" s="28" t="s">
        <v>3</v>
      </c>
      <c r="C30" s="31" t="s">
        <v>22</v>
      </c>
      <c r="D30" s="59"/>
      <c r="E30" s="59">
        <v>2</v>
      </c>
      <c r="F30" s="60" t="s">
        <v>1</v>
      </c>
      <c r="G30" s="59"/>
      <c r="H30" s="30" t="s">
        <v>1</v>
      </c>
      <c r="I30" s="20">
        <v>15</v>
      </c>
      <c r="J30" s="20">
        <v>61</v>
      </c>
      <c r="K30" s="53"/>
      <c r="L30" s="78">
        <f t="shared" si="1"/>
        <v>0</v>
      </c>
      <c r="M30" s="32"/>
      <c r="N30" s="22" t="s">
        <v>33</v>
      </c>
      <c r="O30" s="23"/>
    </row>
    <row r="31" spans="1:15" s="33" customFormat="1" ht="30" customHeight="1" x14ac:dyDescent="0.3">
      <c r="A31" s="15">
        <f t="shared" si="2"/>
        <v>24</v>
      </c>
      <c r="B31" s="28" t="s">
        <v>16</v>
      </c>
      <c r="C31" s="31" t="s">
        <v>22</v>
      </c>
      <c r="D31" s="59"/>
      <c r="E31" s="59">
        <v>2</v>
      </c>
      <c r="F31" s="60" t="s">
        <v>1</v>
      </c>
      <c r="G31" s="59"/>
      <c r="H31" s="30" t="s">
        <v>1</v>
      </c>
      <c r="I31" s="20">
        <v>15</v>
      </c>
      <c r="J31" s="20">
        <v>73</v>
      </c>
      <c r="K31" s="53"/>
      <c r="L31" s="78">
        <f t="shared" si="1"/>
        <v>0</v>
      </c>
      <c r="M31" s="32"/>
      <c r="N31" s="22" t="s">
        <v>34</v>
      </c>
      <c r="O31" s="23"/>
    </row>
    <row r="32" spans="1:15" s="33" customFormat="1" ht="30" customHeight="1" x14ac:dyDescent="0.3">
      <c r="A32" s="15">
        <f t="shared" si="2"/>
        <v>25</v>
      </c>
      <c r="B32" s="28" t="s">
        <v>38</v>
      </c>
      <c r="C32" s="31" t="s">
        <v>23</v>
      </c>
      <c r="D32" s="59"/>
      <c r="E32" s="59">
        <v>2</v>
      </c>
      <c r="F32" s="60" t="s">
        <v>1</v>
      </c>
      <c r="G32" s="59"/>
      <c r="H32" s="30" t="s">
        <v>1</v>
      </c>
      <c r="I32" s="20">
        <v>15</v>
      </c>
      <c r="J32" s="20">
        <v>65</v>
      </c>
      <c r="K32" s="53"/>
      <c r="L32" s="78">
        <f t="shared" si="1"/>
        <v>0</v>
      </c>
      <c r="M32" s="32"/>
      <c r="N32" s="22" t="s">
        <v>35</v>
      </c>
      <c r="O32" s="23"/>
    </row>
    <row r="33" spans="1:15" s="33" customFormat="1" ht="30" customHeight="1" x14ac:dyDescent="0.3">
      <c r="A33" s="15">
        <f t="shared" si="2"/>
        <v>26</v>
      </c>
      <c r="B33" s="28" t="s">
        <v>77</v>
      </c>
      <c r="C33" s="31" t="s">
        <v>24</v>
      </c>
      <c r="D33" s="59"/>
      <c r="E33" s="59">
        <v>0.121</v>
      </c>
      <c r="F33" s="60" t="s">
        <v>1</v>
      </c>
      <c r="G33" s="59"/>
      <c r="H33" s="30" t="s">
        <v>1</v>
      </c>
      <c r="I33" s="20">
        <v>15</v>
      </c>
      <c r="J33" s="20">
        <v>64</v>
      </c>
      <c r="K33" s="53"/>
      <c r="L33" s="78">
        <f t="shared" si="1"/>
        <v>0</v>
      </c>
      <c r="M33" s="32"/>
      <c r="N33" s="22" t="s">
        <v>37</v>
      </c>
      <c r="O33" s="23"/>
    </row>
    <row r="34" spans="1:15" s="33" customFormat="1" ht="30" customHeight="1" x14ac:dyDescent="0.3">
      <c r="A34" s="15">
        <f t="shared" si="2"/>
        <v>27</v>
      </c>
      <c r="B34" s="28" t="s">
        <v>2</v>
      </c>
      <c r="C34" s="31"/>
      <c r="D34" s="59"/>
      <c r="E34" s="59">
        <v>2</v>
      </c>
      <c r="F34" s="60" t="s">
        <v>1</v>
      </c>
      <c r="G34" s="59"/>
      <c r="H34" s="30" t="s">
        <v>1</v>
      </c>
      <c r="I34" s="20">
        <v>15</v>
      </c>
      <c r="J34" s="20">
        <v>113</v>
      </c>
      <c r="K34" s="53"/>
      <c r="L34" s="78">
        <f t="shared" si="1"/>
        <v>0</v>
      </c>
      <c r="M34" s="32"/>
      <c r="N34" s="22"/>
      <c r="O34" s="23"/>
    </row>
    <row r="35" spans="1:15" s="33" customFormat="1" ht="30" customHeight="1" x14ac:dyDescent="0.3">
      <c r="A35" s="15">
        <f t="shared" si="2"/>
        <v>28</v>
      </c>
      <c r="B35" s="28" t="s">
        <v>76</v>
      </c>
      <c r="C35" s="31"/>
      <c r="D35" s="59"/>
      <c r="E35" s="59">
        <v>1</v>
      </c>
      <c r="F35" s="60" t="s">
        <v>1</v>
      </c>
      <c r="G35" s="59"/>
      <c r="H35" s="30" t="s">
        <v>1</v>
      </c>
      <c r="I35" s="20">
        <v>15</v>
      </c>
      <c r="J35" s="20">
        <v>69</v>
      </c>
      <c r="K35" s="53"/>
      <c r="L35" s="78">
        <f t="shared" si="1"/>
        <v>0</v>
      </c>
      <c r="M35" s="32"/>
      <c r="N35" s="22"/>
      <c r="O35" s="23"/>
    </row>
    <row r="36" spans="1:15" s="33" customFormat="1" ht="30" customHeight="1" x14ac:dyDescent="0.3">
      <c r="A36" s="15">
        <f t="shared" si="2"/>
        <v>29</v>
      </c>
      <c r="B36" s="28" t="s">
        <v>78</v>
      </c>
      <c r="C36" s="31" t="s">
        <v>25</v>
      </c>
      <c r="D36" s="59"/>
      <c r="E36" s="59">
        <v>0.05</v>
      </c>
      <c r="F36" s="60" t="s">
        <v>1</v>
      </c>
      <c r="G36" s="59"/>
      <c r="H36" s="30" t="s">
        <v>1</v>
      </c>
      <c r="I36" s="20">
        <v>15</v>
      </c>
      <c r="J36" s="20">
        <v>44</v>
      </c>
      <c r="K36" s="53"/>
      <c r="L36" s="78">
        <f t="shared" si="1"/>
        <v>0</v>
      </c>
      <c r="M36" s="32"/>
      <c r="N36" s="22" t="s">
        <v>36</v>
      </c>
      <c r="O36" s="23"/>
    </row>
    <row r="37" spans="1:15" s="24" customFormat="1" ht="30" customHeight="1" x14ac:dyDescent="0.3">
      <c r="A37" s="15">
        <f t="shared" si="2"/>
        <v>30</v>
      </c>
      <c r="B37" s="28" t="s">
        <v>39</v>
      </c>
      <c r="C37" s="74"/>
      <c r="D37" s="59"/>
      <c r="E37" s="59">
        <v>0.1</v>
      </c>
      <c r="F37" s="60" t="s">
        <v>1</v>
      </c>
      <c r="G37" s="59"/>
      <c r="H37" s="30" t="s">
        <v>1</v>
      </c>
      <c r="I37" s="20">
        <v>15</v>
      </c>
      <c r="J37" s="20">
        <v>81</v>
      </c>
      <c r="K37" s="53"/>
      <c r="L37" s="78">
        <f t="shared" si="1"/>
        <v>0</v>
      </c>
      <c r="M37" s="21" t="s">
        <v>8</v>
      </c>
      <c r="N37" s="73"/>
      <c r="O37" s="23"/>
    </row>
    <row r="38" spans="1:15" s="24" customFormat="1" ht="30" customHeight="1" x14ac:dyDescent="0.3">
      <c r="A38" s="15">
        <f t="shared" si="2"/>
        <v>31</v>
      </c>
      <c r="B38" s="28" t="s">
        <v>40</v>
      </c>
      <c r="C38" s="74"/>
      <c r="D38" s="59"/>
      <c r="E38" s="59">
        <v>0.1</v>
      </c>
      <c r="F38" s="60" t="s">
        <v>1</v>
      </c>
      <c r="G38" s="59"/>
      <c r="H38" s="30" t="s">
        <v>1</v>
      </c>
      <c r="I38" s="20">
        <v>15</v>
      </c>
      <c r="J38" s="20">
        <v>77</v>
      </c>
      <c r="K38" s="53"/>
      <c r="L38" s="78">
        <f t="shared" si="1"/>
        <v>0</v>
      </c>
      <c r="M38" s="21" t="s">
        <v>8</v>
      </c>
      <c r="N38" s="73"/>
      <c r="O38" s="23"/>
    </row>
    <row r="39" spans="1:15" s="24" customFormat="1" ht="30" customHeight="1" x14ac:dyDescent="0.3">
      <c r="A39" s="15">
        <f t="shared" si="2"/>
        <v>32</v>
      </c>
      <c r="B39" s="28" t="s">
        <v>67</v>
      </c>
      <c r="C39" s="74"/>
      <c r="D39" s="59"/>
      <c r="E39" s="59">
        <v>0.1</v>
      </c>
      <c r="F39" s="60" t="s">
        <v>1</v>
      </c>
      <c r="G39" s="59"/>
      <c r="H39" s="30" t="s">
        <v>1</v>
      </c>
      <c r="I39" s="20">
        <v>15</v>
      </c>
      <c r="J39" s="20">
        <v>28</v>
      </c>
      <c r="K39" s="53"/>
      <c r="L39" s="78">
        <f t="shared" si="1"/>
        <v>0</v>
      </c>
      <c r="M39" s="21" t="s">
        <v>8</v>
      </c>
      <c r="N39" s="73"/>
      <c r="O39" s="23"/>
    </row>
    <row r="40" spans="1:15" s="33" customFormat="1" ht="30" customHeight="1" x14ac:dyDescent="0.3">
      <c r="A40" s="15">
        <f t="shared" si="2"/>
        <v>33</v>
      </c>
      <c r="B40" s="28" t="s">
        <v>68</v>
      </c>
      <c r="C40" s="74"/>
      <c r="D40" s="59"/>
      <c r="E40" s="59">
        <v>0.4</v>
      </c>
      <c r="F40" s="60" t="s">
        <v>1</v>
      </c>
      <c r="G40" s="59"/>
      <c r="H40" s="30" t="s">
        <v>1</v>
      </c>
      <c r="I40" s="20">
        <v>15</v>
      </c>
      <c r="J40" s="20">
        <v>60</v>
      </c>
      <c r="K40" s="53"/>
      <c r="L40" s="78">
        <f t="shared" si="1"/>
        <v>0</v>
      </c>
      <c r="M40" s="32"/>
      <c r="N40" s="73"/>
      <c r="O40" s="23"/>
    </row>
    <row r="41" spans="1:15" s="33" customFormat="1" ht="30" customHeight="1" x14ac:dyDescent="0.3">
      <c r="A41" s="15">
        <f t="shared" si="2"/>
        <v>34</v>
      </c>
      <c r="B41" s="28" t="s">
        <v>75</v>
      </c>
      <c r="C41" s="74"/>
      <c r="D41" s="59"/>
      <c r="E41" s="59">
        <v>0.3</v>
      </c>
      <c r="F41" s="60" t="s">
        <v>1</v>
      </c>
      <c r="G41" s="59"/>
      <c r="H41" s="30" t="s">
        <v>1</v>
      </c>
      <c r="I41" s="20">
        <v>15</v>
      </c>
      <c r="J41" s="20">
        <v>60</v>
      </c>
      <c r="K41" s="53"/>
      <c r="L41" s="78">
        <f t="shared" si="1"/>
        <v>0</v>
      </c>
      <c r="M41" s="32"/>
      <c r="N41" s="73"/>
      <c r="O41" s="23"/>
    </row>
    <row r="42" spans="1:15" s="33" customFormat="1" ht="30" customHeight="1" x14ac:dyDescent="0.3">
      <c r="A42" s="15">
        <f t="shared" si="2"/>
        <v>35</v>
      </c>
      <c r="B42" s="28" t="s">
        <v>72</v>
      </c>
      <c r="C42" s="31"/>
      <c r="D42" s="59"/>
      <c r="E42" s="59"/>
      <c r="F42" s="60"/>
      <c r="G42" s="59"/>
      <c r="H42" s="30" t="s">
        <v>1</v>
      </c>
      <c r="I42" s="20">
        <v>15</v>
      </c>
      <c r="J42" s="20">
        <v>4</v>
      </c>
      <c r="K42" s="53"/>
      <c r="L42" s="78">
        <f t="shared" si="1"/>
        <v>0</v>
      </c>
      <c r="M42" s="35"/>
      <c r="N42" s="36"/>
      <c r="O42" s="37"/>
    </row>
    <row r="43" spans="1:15" s="33" customFormat="1" ht="30" customHeight="1" x14ac:dyDescent="0.3">
      <c r="A43" s="15">
        <f t="shared" si="2"/>
        <v>36</v>
      </c>
      <c r="B43" s="28" t="s">
        <v>73</v>
      </c>
      <c r="C43" s="31"/>
      <c r="D43" s="59"/>
      <c r="E43" s="59"/>
      <c r="F43" s="60"/>
      <c r="G43" s="59"/>
      <c r="H43" s="30" t="s">
        <v>1</v>
      </c>
      <c r="I43" s="20">
        <v>15</v>
      </c>
      <c r="J43" s="20">
        <v>12</v>
      </c>
      <c r="K43" s="53"/>
      <c r="L43" s="78">
        <f t="shared" si="1"/>
        <v>0</v>
      </c>
      <c r="M43" s="35"/>
      <c r="N43" s="36"/>
      <c r="O43" s="37"/>
    </row>
    <row r="44" spans="1:15" s="33" customFormat="1" ht="30" customHeight="1" x14ac:dyDescent="0.3">
      <c r="A44" s="15">
        <f t="shared" si="2"/>
        <v>37</v>
      </c>
      <c r="B44" s="28" t="s">
        <v>71</v>
      </c>
      <c r="C44" s="31"/>
      <c r="D44" s="59"/>
      <c r="E44" s="59"/>
      <c r="F44" s="60"/>
      <c r="G44" s="59"/>
      <c r="H44" s="30" t="s">
        <v>1</v>
      </c>
      <c r="I44" s="20">
        <v>15</v>
      </c>
      <c r="J44" s="20">
        <v>38</v>
      </c>
      <c r="K44" s="53"/>
      <c r="L44" s="78">
        <f t="shared" si="1"/>
        <v>0</v>
      </c>
      <c r="M44" s="35"/>
      <c r="N44" s="36"/>
      <c r="O44" s="37"/>
    </row>
    <row r="45" spans="1:15" s="33" customFormat="1" ht="30" customHeight="1" x14ac:dyDescent="0.3">
      <c r="A45" s="15">
        <f t="shared" si="2"/>
        <v>38</v>
      </c>
      <c r="B45" s="28" t="s">
        <v>70</v>
      </c>
      <c r="C45" s="31"/>
      <c r="D45" s="59"/>
      <c r="E45" s="59"/>
      <c r="F45" s="60"/>
      <c r="G45" s="59"/>
      <c r="H45" s="30" t="s">
        <v>1</v>
      </c>
      <c r="I45" s="20">
        <v>15</v>
      </c>
      <c r="J45" s="20">
        <v>69</v>
      </c>
      <c r="K45" s="53"/>
      <c r="L45" s="78">
        <f t="shared" si="1"/>
        <v>0</v>
      </c>
      <c r="M45" s="35"/>
      <c r="N45" s="36"/>
      <c r="O45" s="37"/>
    </row>
    <row r="46" spans="1:15" s="33" customFormat="1" ht="30" customHeight="1" x14ac:dyDescent="0.3">
      <c r="A46" s="15">
        <f t="shared" si="2"/>
        <v>39</v>
      </c>
      <c r="B46" s="28" t="s">
        <v>74</v>
      </c>
      <c r="C46" s="62"/>
      <c r="D46" s="59"/>
      <c r="E46" s="59"/>
      <c r="F46" s="60"/>
      <c r="G46" s="59"/>
      <c r="H46" s="30" t="s">
        <v>1</v>
      </c>
      <c r="I46" s="20">
        <v>15</v>
      </c>
      <c r="J46" s="20">
        <v>1</v>
      </c>
      <c r="K46" s="53"/>
      <c r="L46" s="78">
        <f t="shared" si="1"/>
        <v>0</v>
      </c>
      <c r="M46" s="35"/>
      <c r="N46" s="36"/>
      <c r="O46" s="37"/>
    </row>
    <row r="47" spans="1:15" s="33" customFormat="1" ht="30" customHeight="1" x14ac:dyDescent="0.3">
      <c r="A47" s="15">
        <f t="shared" si="2"/>
        <v>40</v>
      </c>
      <c r="B47" s="28" t="s">
        <v>84</v>
      </c>
      <c r="C47" s="31"/>
      <c r="D47" s="59"/>
      <c r="E47" s="59"/>
      <c r="F47" s="60"/>
      <c r="G47" s="59"/>
      <c r="H47" s="30" t="s">
        <v>1</v>
      </c>
      <c r="I47" s="20">
        <v>15</v>
      </c>
      <c r="J47" s="20">
        <v>1</v>
      </c>
      <c r="K47" s="53"/>
      <c r="L47" s="78">
        <f t="shared" si="1"/>
        <v>0</v>
      </c>
      <c r="M47" s="35"/>
      <c r="N47" s="36"/>
      <c r="O47" s="37"/>
    </row>
    <row r="48" spans="1:15" s="33" customFormat="1" ht="30" customHeight="1" x14ac:dyDescent="0.3">
      <c r="A48" s="65" t="s">
        <v>88</v>
      </c>
      <c r="B48" s="66"/>
      <c r="C48" s="66"/>
      <c r="D48" s="66"/>
      <c r="E48" s="66"/>
      <c r="F48" s="66"/>
      <c r="G48" s="66"/>
      <c r="H48" s="66"/>
      <c r="I48" s="66"/>
      <c r="J48" s="67"/>
      <c r="K48" s="63">
        <f>SUM(L8:L47)</f>
        <v>0</v>
      </c>
      <c r="L48" s="64"/>
      <c r="M48" s="35"/>
      <c r="N48" s="36"/>
      <c r="O48" s="37"/>
    </row>
    <row r="49" spans="1:15" s="33" customFormat="1" ht="8.25" customHeight="1" x14ac:dyDescent="0.3">
      <c r="A49" s="38"/>
      <c r="B49" s="39"/>
      <c r="C49" s="39"/>
      <c r="D49" s="39"/>
      <c r="E49" s="39"/>
      <c r="F49" s="39"/>
      <c r="G49" s="39"/>
      <c r="H49" s="39"/>
      <c r="I49" s="40"/>
      <c r="J49" s="39"/>
      <c r="K49" s="39"/>
      <c r="L49" s="51"/>
      <c r="M49" s="41"/>
      <c r="N49" s="41"/>
      <c r="O49" s="41"/>
    </row>
    <row r="50" spans="1:15" s="33" customFormat="1" ht="15" customHeight="1" x14ac:dyDescent="0.3">
      <c r="A50" s="41"/>
      <c r="B50" s="42"/>
      <c r="C50" s="41"/>
      <c r="D50" s="41"/>
      <c r="E50" s="41"/>
      <c r="F50" s="43"/>
      <c r="G50" s="41"/>
      <c r="H50" s="43"/>
      <c r="J50" s="40"/>
      <c r="L50" s="52"/>
      <c r="M50" s="41"/>
      <c r="N50" s="41"/>
    </row>
    <row r="51" spans="1:15" ht="15.6" x14ac:dyDescent="0.3">
      <c r="A51" s="44"/>
    </row>
    <row r="52" spans="1:15" ht="15.75" customHeight="1" x14ac:dyDescent="0.3"/>
  </sheetData>
  <sheetProtection password="CC4D" sheet="1" selectLockedCells="1"/>
  <mergeCells count="12">
    <mergeCell ref="N25:N26"/>
    <mergeCell ref="C37:C41"/>
    <mergeCell ref="N37:N41"/>
    <mergeCell ref="A4:L4"/>
    <mergeCell ref="A6:A7"/>
    <mergeCell ref="B6:B7"/>
    <mergeCell ref="C6:L6"/>
    <mergeCell ref="K48:L48"/>
    <mergeCell ref="A48:J48"/>
    <mergeCell ref="A1:L2"/>
    <mergeCell ref="A3:L3"/>
    <mergeCell ref="C25:C26"/>
  </mergeCells>
  <printOptions horizontalCentered="1"/>
  <pageMargins left="0.46" right="0.32" top="0.74765625000000002" bottom="0.75" header="0.3" footer="0.3"/>
  <pageSetup scale="80" fitToHeight="0" orientation="landscape" r:id="rId1"/>
  <headerFooter>
    <oddHeader>&amp;R&amp;"Arial,Regular"&amp;12FORM PW-2.5B</oddHeader>
    <oddFooter>&amp;CPage &amp;P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LACFD</vt:lpstr>
      <vt:lpstr>LACFD!Print_Area</vt:lpstr>
      <vt:lpstr>LACFD!Print_Titles</vt:lpstr>
    </vt:vector>
  </TitlesOfParts>
  <Company>Psomas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Kailene Gini</dc:creator>
  <cp:lastModifiedBy>Dunn, Jessica C</cp:lastModifiedBy>
  <cp:lastPrinted>2018-06-05T21:46:46Z</cp:lastPrinted>
  <dcterms:created xsi:type="dcterms:W3CDTF">2017-01-12T20:51:30Z</dcterms:created>
  <dcterms:modified xsi:type="dcterms:W3CDTF">2018-07-23T22:05:56Z</dcterms:modified>
</cp:coreProperties>
</file>