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0" windowWidth="11955" windowHeight="10155" tabRatio="913" firstSheet="20" activeTab="26"/>
  </bookViews>
  <sheets>
    <sheet name="Cover" sheetId="1" r:id="rId1"/>
    <sheet name="1. 120TH ST" sheetId="2" r:id="rId2"/>
    <sheet name="2. 123RD ST" sheetId="3" r:id="rId3"/>
    <sheet name="3. 123RD ST - 2" sheetId="4" r:id="rId4"/>
    <sheet name="4. ALAMEDA ST " sheetId="5" r:id="rId5"/>
    <sheet name="5. ATLANTIC AVE " sheetId="6" r:id="rId6"/>
    <sheet name="6. ATLANTIC AVE - 2" sheetId="7" r:id="rId7"/>
    <sheet name="7. CASTLEGATE AVE " sheetId="8" r:id="rId8"/>
    <sheet name="8. CENTRAL AVE" sheetId="9" r:id="rId9"/>
    <sheet name="9. CENTRAL AVE - 2" sheetId="10" r:id="rId10"/>
    <sheet name="10. COMPTON AVE" sheetId="11" r:id="rId11"/>
    <sheet name="11. COOKACRE ST" sheetId="12" r:id="rId12"/>
    <sheet name="12. EL SEGUNDO BLVD" sheetId="13" r:id="rId13"/>
    <sheet name="13. FLORENCE AVE - 1" sheetId="14" r:id="rId14"/>
    <sheet name="14. FLORENCE AVE - 2 " sheetId="15" r:id="rId15"/>
    <sheet name="15. FRAILEY AVENUE" sheetId="16" r:id="rId16"/>
    <sheet name="16. GRAHAM ELEM URB TR" sheetId="17" r:id="rId17"/>
    <sheet name="17. HOOPER AVE" sheetId="18" r:id="rId18"/>
    <sheet name="18. LIME AVE" sheetId="19" r:id="rId19"/>
    <sheet name="19. NADEAU ST" sheetId="20" r:id="rId20"/>
    <sheet name="20. SANTA FE AVE" sheetId="21" r:id="rId21"/>
    <sheet name="21. WHITE AVE" sheetId="22" r:id="rId22"/>
    <sheet name="22. WILLIAMS AVE" sheetId="23" r:id="rId23"/>
    <sheet name="23. WILLOWBROOK AVE" sheetId="24" r:id="rId24"/>
    <sheet name="24. WILMINGTON AVE" sheetId="25" r:id="rId25"/>
    <sheet name="25. WILMINGTON AVE - 2" sheetId="26" r:id="rId26"/>
    <sheet name="PW-2 SUMMARY" sheetId="27" r:id="rId27"/>
  </sheets>
  <definedNames>
    <definedName name="_xlnm.Print_Titles" localSheetId="1">'1. 120TH ST'!$5:$5</definedName>
    <definedName name="_xlnm.Print_Titles" localSheetId="10">'10. COMPTON AVE'!$5:$5</definedName>
    <definedName name="_xlnm.Print_Titles" localSheetId="11">'11. COOKACRE ST'!$5:$5</definedName>
    <definedName name="_xlnm.Print_Titles" localSheetId="12">'12. EL SEGUNDO BLVD'!$5:$5</definedName>
    <definedName name="_xlnm.Print_Titles" localSheetId="13">'13. FLORENCE AVE - 1'!$5:$5</definedName>
    <definedName name="_xlnm.Print_Titles" localSheetId="14">'14. FLORENCE AVE - 2 '!$5:$5</definedName>
    <definedName name="_xlnm.Print_Titles" localSheetId="15">'15. FRAILEY AVENUE'!$5:$5</definedName>
    <definedName name="_xlnm.Print_Titles" localSheetId="16">'16. GRAHAM ELEM URB TR'!$5:$5</definedName>
    <definedName name="_xlnm.Print_Titles" localSheetId="17">'17. HOOPER AVE'!$5:$5</definedName>
    <definedName name="_xlnm.Print_Titles" localSheetId="18">'18. LIME AVE'!$5:$5</definedName>
    <definedName name="_xlnm.Print_Titles" localSheetId="19">'19. NADEAU ST'!$5:$5</definedName>
    <definedName name="_xlnm.Print_Titles" localSheetId="2">'2. 123RD ST'!$5:$5</definedName>
    <definedName name="_xlnm.Print_Titles" localSheetId="20">'20. SANTA FE AVE'!$5:$5</definedName>
    <definedName name="_xlnm.Print_Titles" localSheetId="21">'21. WHITE AVE'!$5:$5</definedName>
    <definedName name="_xlnm.Print_Titles" localSheetId="22">'22. WILLIAMS AVE'!$5:$5</definedName>
    <definedName name="_xlnm.Print_Titles" localSheetId="23">'23. WILLOWBROOK AVE'!$5:$5</definedName>
    <definedName name="_xlnm.Print_Titles" localSheetId="24">'24. WILMINGTON AVE'!$5:$5</definedName>
    <definedName name="_xlnm.Print_Titles" localSheetId="25">'25. WILMINGTON AVE - 2'!$5:$5</definedName>
    <definedName name="_xlnm.Print_Titles" localSheetId="3">'3. 123RD ST - 2'!$5:$5</definedName>
    <definedName name="_xlnm.Print_Titles" localSheetId="4">'4. ALAMEDA ST '!$5:$5</definedName>
    <definedName name="_xlnm.Print_Titles" localSheetId="5">'5. ATLANTIC AVE '!$5:$5</definedName>
    <definedName name="_xlnm.Print_Titles" localSheetId="6">'6. ATLANTIC AVE - 2'!$5:$5</definedName>
    <definedName name="_xlnm.Print_Titles" localSheetId="7">'7. CASTLEGATE AVE '!$5:$5</definedName>
    <definedName name="_xlnm.Print_Titles" localSheetId="8">'8. CENTRAL AVE'!$5:$5</definedName>
    <definedName name="_xlnm.Print_Titles" localSheetId="9">'9. CENTRAL AVE - 2'!$5:$5</definedName>
    <definedName name="Z_1A19FBDA_74B1_4FB0_B667_7841DAE4C8D4_.wvu.PrintTitles" localSheetId="1" hidden="1">'1. 120TH ST'!$5:$5</definedName>
    <definedName name="Z_1A19FBDA_74B1_4FB0_B667_7841DAE4C8D4_.wvu.PrintTitles" localSheetId="10" hidden="1">'10. COMPTON AVE'!$5:$5</definedName>
    <definedName name="Z_1A19FBDA_74B1_4FB0_B667_7841DAE4C8D4_.wvu.PrintTitles" localSheetId="11" hidden="1">'11. COOKACRE ST'!$5:$5</definedName>
    <definedName name="Z_1A19FBDA_74B1_4FB0_B667_7841DAE4C8D4_.wvu.PrintTitles" localSheetId="12" hidden="1">'12. EL SEGUNDO BLVD'!$5:$5</definedName>
    <definedName name="Z_1A19FBDA_74B1_4FB0_B667_7841DAE4C8D4_.wvu.PrintTitles" localSheetId="13" hidden="1">'13. FLORENCE AVE - 1'!$5:$5</definedName>
    <definedName name="Z_1A19FBDA_74B1_4FB0_B667_7841DAE4C8D4_.wvu.PrintTitles" localSheetId="14" hidden="1">'14. FLORENCE AVE - 2 '!$5:$5</definedName>
    <definedName name="Z_1A19FBDA_74B1_4FB0_B667_7841DAE4C8D4_.wvu.PrintTitles" localSheetId="15" hidden="1">'15. FRAILEY AVENUE'!$5:$5</definedName>
    <definedName name="Z_1A19FBDA_74B1_4FB0_B667_7841DAE4C8D4_.wvu.PrintTitles" localSheetId="16" hidden="1">'16. GRAHAM ELEM URB TR'!$5:$5</definedName>
    <definedName name="Z_1A19FBDA_74B1_4FB0_B667_7841DAE4C8D4_.wvu.PrintTitles" localSheetId="17" hidden="1">'17. HOOPER AVE'!$5:$5</definedName>
    <definedName name="Z_1A19FBDA_74B1_4FB0_B667_7841DAE4C8D4_.wvu.PrintTitles" localSheetId="18" hidden="1">'18. LIME AVE'!$5:$5</definedName>
    <definedName name="Z_1A19FBDA_74B1_4FB0_B667_7841DAE4C8D4_.wvu.PrintTitles" localSheetId="19" hidden="1">'19. NADEAU ST'!$5:$5</definedName>
    <definedName name="Z_1A19FBDA_74B1_4FB0_B667_7841DAE4C8D4_.wvu.PrintTitles" localSheetId="2" hidden="1">'2. 123RD ST'!$5:$5</definedName>
    <definedName name="Z_1A19FBDA_74B1_4FB0_B667_7841DAE4C8D4_.wvu.PrintTitles" localSheetId="20" hidden="1">'20. SANTA FE AVE'!$5:$5</definedName>
    <definedName name="Z_1A19FBDA_74B1_4FB0_B667_7841DAE4C8D4_.wvu.PrintTitles" localSheetId="21" hidden="1">'21. WHITE AVE'!$5:$5</definedName>
    <definedName name="Z_1A19FBDA_74B1_4FB0_B667_7841DAE4C8D4_.wvu.PrintTitles" localSheetId="22" hidden="1">'22. WILLIAMS AVE'!$5:$5</definedName>
    <definedName name="Z_1A19FBDA_74B1_4FB0_B667_7841DAE4C8D4_.wvu.PrintTitles" localSheetId="23" hidden="1">'23. WILLOWBROOK AVE'!$5:$5</definedName>
    <definedName name="Z_1A19FBDA_74B1_4FB0_B667_7841DAE4C8D4_.wvu.PrintTitles" localSheetId="24" hidden="1">'24. WILMINGTON AVE'!$5:$5</definedName>
    <definedName name="Z_1A19FBDA_74B1_4FB0_B667_7841DAE4C8D4_.wvu.PrintTitles" localSheetId="25" hidden="1">'25. WILMINGTON AVE - 2'!$5:$5</definedName>
    <definedName name="Z_1A19FBDA_74B1_4FB0_B667_7841DAE4C8D4_.wvu.PrintTitles" localSheetId="3" hidden="1">'3. 123RD ST - 2'!$5:$5</definedName>
    <definedName name="Z_1A19FBDA_74B1_4FB0_B667_7841DAE4C8D4_.wvu.PrintTitles" localSheetId="4" hidden="1">'4. ALAMEDA ST '!$5:$5</definedName>
    <definedName name="Z_1A19FBDA_74B1_4FB0_B667_7841DAE4C8D4_.wvu.PrintTitles" localSheetId="5" hidden="1">'5. ATLANTIC AVE '!$5:$5</definedName>
    <definedName name="Z_1A19FBDA_74B1_4FB0_B667_7841DAE4C8D4_.wvu.PrintTitles" localSheetId="6" hidden="1">'6. ATLANTIC AVE - 2'!$5:$5</definedName>
    <definedName name="Z_1A19FBDA_74B1_4FB0_B667_7841DAE4C8D4_.wvu.PrintTitles" localSheetId="7" hidden="1">'7. CASTLEGATE AVE '!$5:$5</definedName>
    <definedName name="Z_1A19FBDA_74B1_4FB0_B667_7841DAE4C8D4_.wvu.PrintTitles" localSheetId="8" hidden="1">'8. CENTRAL AVE'!$5:$5</definedName>
    <definedName name="Z_1A19FBDA_74B1_4FB0_B667_7841DAE4C8D4_.wvu.PrintTitles" localSheetId="9" hidden="1">'9. CENTRAL AVE - 2'!$5:$5</definedName>
    <definedName name="Z_640680A7_C16C_4BE8_A4F4_2CCA9582CBAC_.wvu.PrintTitles" localSheetId="1" hidden="1">'1. 120TH ST'!#REF!</definedName>
    <definedName name="Z_640680A7_C16C_4BE8_A4F4_2CCA9582CBAC_.wvu.PrintTitles" localSheetId="10" hidden="1">'10. COMPTON AVE'!#REF!</definedName>
    <definedName name="Z_640680A7_C16C_4BE8_A4F4_2CCA9582CBAC_.wvu.PrintTitles" localSheetId="11" hidden="1">'11. COOKACRE ST'!#REF!</definedName>
    <definedName name="Z_640680A7_C16C_4BE8_A4F4_2CCA9582CBAC_.wvu.PrintTitles" localSheetId="12" hidden="1">'12. EL SEGUNDO BLVD'!#REF!</definedName>
    <definedName name="Z_640680A7_C16C_4BE8_A4F4_2CCA9582CBAC_.wvu.PrintTitles" localSheetId="13" hidden="1">'13. FLORENCE AVE - 1'!#REF!</definedName>
    <definedName name="Z_640680A7_C16C_4BE8_A4F4_2CCA9582CBAC_.wvu.PrintTitles" localSheetId="14" hidden="1">'14. FLORENCE AVE - 2 '!#REF!</definedName>
    <definedName name="Z_640680A7_C16C_4BE8_A4F4_2CCA9582CBAC_.wvu.PrintTitles" localSheetId="15" hidden="1">'15. FRAILEY AVENUE'!#REF!</definedName>
    <definedName name="Z_640680A7_C16C_4BE8_A4F4_2CCA9582CBAC_.wvu.PrintTitles" localSheetId="16" hidden="1">'16. GRAHAM ELEM URB TR'!#REF!</definedName>
    <definedName name="Z_640680A7_C16C_4BE8_A4F4_2CCA9582CBAC_.wvu.PrintTitles" localSheetId="17" hidden="1">'17. HOOPER AVE'!#REF!</definedName>
    <definedName name="Z_640680A7_C16C_4BE8_A4F4_2CCA9582CBAC_.wvu.PrintTitles" localSheetId="18" hidden="1">'18. LIME AVE'!#REF!</definedName>
    <definedName name="Z_640680A7_C16C_4BE8_A4F4_2CCA9582CBAC_.wvu.PrintTitles" localSheetId="19" hidden="1">'19. NADEAU ST'!#REF!</definedName>
    <definedName name="Z_640680A7_C16C_4BE8_A4F4_2CCA9582CBAC_.wvu.PrintTitles" localSheetId="2" hidden="1">'2. 123RD ST'!#REF!</definedName>
    <definedName name="Z_640680A7_C16C_4BE8_A4F4_2CCA9582CBAC_.wvu.PrintTitles" localSheetId="20" hidden="1">'20. SANTA FE AVE'!#REF!</definedName>
    <definedName name="Z_640680A7_C16C_4BE8_A4F4_2CCA9582CBAC_.wvu.PrintTitles" localSheetId="21" hidden="1">'21. WHITE AVE'!#REF!</definedName>
    <definedName name="Z_640680A7_C16C_4BE8_A4F4_2CCA9582CBAC_.wvu.PrintTitles" localSheetId="22" hidden="1">'22. WILLIAMS AVE'!#REF!</definedName>
    <definedName name="Z_640680A7_C16C_4BE8_A4F4_2CCA9582CBAC_.wvu.PrintTitles" localSheetId="23" hidden="1">'23. WILLOWBROOK AVE'!#REF!</definedName>
    <definedName name="Z_640680A7_C16C_4BE8_A4F4_2CCA9582CBAC_.wvu.PrintTitles" localSheetId="24" hidden="1">'24. WILMINGTON AVE'!#REF!</definedName>
    <definedName name="Z_640680A7_C16C_4BE8_A4F4_2CCA9582CBAC_.wvu.PrintTitles" localSheetId="25" hidden="1">'25. WILMINGTON AVE - 2'!#REF!</definedName>
    <definedName name="Z_640680A7_C16C_4BE8_A4F4_2CCA9582CBAC_.wvu.PrintTitles" localSheetId="3" hidden="1">'3. 123RD ST - 2'!#REF!</definedName>
    <definedName name="Z_640680A7_C16C_4BE8_A4F4_2CCA9582CBAC_.wvu.PrintTitles" localSheetId="4" hidden="1">'4. ALAMEDA ST '!#REF!</definedName>
    <definedName name="Z_640680A7_C16C_4BE8_A4F4_2CCA9582CBAC_.wvu.PrintTitles" localSheetId="5" hidden="1">'5. ATLANTIC AVE '!#REF!</definedName>
    <definedName name="Z_640680A7_C16C_4BE8_A4F4_2CCA9582CBAC_.wvu.PrintTitles" localSheetId="6" hidden="1">'6. ATLANTIC AVE - 2'!#REF!</definedName>
    <definedName name="Z_640680A7_C16C_4BE8_A4F4_2CCA9582CBAC_.wvu.PrintTitles" localSheetId="7" hidden="1">'7. CASTLEGATE AVE '!#REF!</definedName>
    <definedName name="Z_640680A7_C16C_4BE8_A4F4_2CCA9582CBAC_.wvu.PrintTitles" localSheetId="8" hidden="1">'8. CENTRAL AVE'!#REF!</definedName>
    <definedName name="Z_640680A7_C16C_4BE8_A4F4_2CCA9582CBAC_.wvu.PrintTitles" localSheetId="9" hidden="1">'9. CENTRAL AVE - 2'!#REF!</definedName>
  </definedNames>
  <calcPr fullCalcOnLoad="1"/>
</workbook>
</file>

<file path=xl/sharedStrings.xml><?xml version="1.0" encoding="utf-8"?>
<sst xmlns="http://schemas.openxmlformats.org/spreadsheetml/2006/main" count="2552" uniqueCount="158">
  <si>
    <t>ITEM</t>
  </si>
  <si>
    <t>ITEM DESCRIPTION</t>
  </si>
  <si>
    <t>MINIMUM HOURS PER FREQUENCY</t>
  </si>
  <si>
    <t>ANNUAL FREQUENCY</t>
  </si>
  <si>
    <t>ANNUAL COST</t>
  </si>
  <si>
    <t>1.</t>
  </si>
  <si>
    <t>ALL SITE INSPECTION AND REPORTING PER REQUIREMENTS</t>
  </si>
  <si>
    <t>2.</t>
  </si>
  <si>
    <t>ALL MANAGEMENT AND SUPERVISION</t>
  </si>
  <si>
    <t>3.</t>
  </si>
  <si>
    <t>MOWING</t>
  </si>
  <si>
    <t>a.</t>
  </si>
  <si>
    <t>b.</t>
  </si>
  <si>
    <t>4.</t>
  </si>
  <si>
    <t>MECHANICAL EDGING</t>
  </si>
  <si>
    <t>Turf Areas</t>
  </si>
  <si>
    <t>Groundcover</t>
  </si>
  <si>
    <t>5.</t>
  </si>
  <si>
    <t>WEED REMOVAL</t>
  </si>
  <si>
    <t>Walks, Beds, Planters, and Groundcover Hardscape</t>
  </si>
  <si>
    <t>Bare Areas</t>
  </si>
  <si>
    <t>c.</t>
  </si>
  <si>
    <t>Undeveloped Areas</t>
  </si>
  <si>
    <t>6.</t>
  </si>
  <si>
    <t>LITTER CONTROL</t>
  </si>
  <si>
    <t>7.</t>
  </si>
  <si>
    <t>RAKING</t>
  </si>
  <si>
    <t>Turf Under Trees</t>
  </si>
  <si>
    <t>Planter Beds and Planters</t>
  </si>
  <si>
    <t>8.</t>
  </si>
  <si>
    <t>Tree Safety Clearance / Tree Pruning</t>
  </si>
  <si>
    <t>Shrub Safety Clearance / Shrub Pruning</t>
  </si>
  <si>
    <t>Hedge Shaping / Trimming</t>
  </si>
  <si>
    <t>d.</t>
  </si>
  <si>
    <t>9.</t>
  </si>
  <si>
    <t>10.</t>
  </si>
  <si>
    <t>11.</t>
  </si>
  <si>
    <t>12.</t>
  </si>
  <si>
    <t>TURF AND PLANT FERTILIZATION</t>
  </si>
  <si>
    <t>AS-NEEDED</t>
  </si>
  <si>
    <t>13.</t>
  </si>
  <si>
    <t>CHEMICAL APPLICATION</t>
  </si>
  <si>
    <t>Turf - detailing general turf areas with systematic herbicides</t>
  </si>
  <si>
    <t>Beds and Planters, Walkways, Hard Surfaces, Undeveloped Areas, Drainage Areas, Curb and Gutter Expansion Joints, Roadways, Stream Beds - with systematic herbicides</t>
  </si>
  <si>
    <t>Valve Box Integrity – replace covers, check for safety and security, more often if necessary</t>
  </si>
  <si>
    <t>Manual Watering of Shrubs and Turf, more often if necessary</t>
  </si>
  <si>
    <t>15.</t>
  </si>
  <si>
    <t>Inspect salt buildup and inject solutions for cleaning</t>
  </si>
  <si>
    <t>Flush and inspect Y-filter at each RCV</t>
  </si>
  <si>
    <t>e.</t>
  </si>
  <si>
    <t>f.</t>
  </si>
  <si>
    <t>Flush and inspect Y-filter at each backflow</t>
  </si>
  <si>
    <t>Reset rain sensor on controller</t>
  </si>
  <si>
    <t xml:space="preserve">Signature of Person Authorized to Submit Proposal </t>
  </si>
  <si>
    <t>Title of Authorized Person</t>
  </si>
  <si>
    <t xml:space="preserve">Date </t>
  </si>
  <si>
    <t xml:space="preserve">State Contractor’s License Number </t>
  </si>
  <si>
    <t>License Type</t>
  </si>
  <si>
    <t>Proposer’s Address:</t>
  </si>
  <si>
    <t>Phone</t>
  </si>
  <si>
    <t>Facsimile</t>
  </si>
  <si>
    <t>E-Mail</t>
  </si>
  <si>
    <t>AERATION</t>
  </si>
  <si>
    <t>h.</t>
  </si>
  <si>
    <t>i.</t>
  </si>
  <si>
    <t>j.</t>
  </si>
  <si>
    <t>Mobile</t>
  </si>
  <si>
    <t>16.</t>
  </si>
  <si>
    <t>Shaded boxes = "N/A"</t>
  </si>
  <si>
    <t>SHRUB/HEDGE/TREE PRUNING AND TRIMMING</t>
  </si>
  <si>
    <t>DETHATCHING</t>
  </si>
  <si>
    <t>14</t>
  </si>
  <si>
    <t>SWEEPING</t>
  </si>
  <si>
    <t>DISEASE/INSECT/RODENT CONTROL</t>
  </si>
  <si>
    <t>17.</t>
  </si>
  <si>
    <t>WATERING / IRRIGATION</t>
  </si>
  <si>
    <t>Flush each irrigations system (Every time any work is done on the irrigation system)</t>
  </si>
  <si>
    <t>18.</t>
  </si>
  <si>
    <t>19</t>
  </si>
  <si>
    <t>PLANTING OPERATIONS</t>
  </si>
  <si>
    <t>The undersigned Proposer offers to perform the work described in the Request for Proposals (RFP) for the following price(s).  The Proposer rate(s) (hourly, monthly, etc.) shall include all administrative costs, labor, supervision, overtime, materials, transportation, taxes, equipment, and supplies unless stated otherwise in the RFP.  It is understood and agreed that where quantities, if any, are set forth in the Schedule of Prices, they are only estimates, and the unit prices quoted, if any, will apply to the actual quantities, whatever they may be.</t>
  </si>
  <si>
    <t>LOCATIONS</t>
  </si>
  <si>
    <t>AS-NEEDED SERVICES</t>
  </si>
  <si>
    <t>HOURLY RATE</t>
  </si>
  <si>
    <t>NO. OF HOURS</t>
  </si>
  <si>
    <t>PRICE FOR AS-NEEDED SERVICES</t>
  </si>
  <si>
    <t>ANNUAL PRICE FOR EAST LOS ANGELES MEDIANS</t>
  </si>
  <si>
    <t>GROUNDCOVER MAINTENANCE</t>
  </si>
  <si>
    <t>Inspect, Operate, Control, and Make Adjustments to Watering/Irrigation System, more often if necessary</t>
  </si>
  <si>
    <t xml:space="preserve">Repair, Replace, Relocate: sprinkler heads, drip emitters, drip tubes, more often if necessary </t>
  </si>
  <si>
    <t xml:space="preserve">g. </t>
  </si>
  <si>
    <t>TURF RESEEDING/
RESTORATION OF BARE AREA</t>
  </si>
  <si>
    <t>SCHEDULE OF PRICES &amp; PERFORMANCE REQUIREMENTS SUMMARY</t>
  </si>
  <si>
    <t>Repair, Replace, Relocate: irrigation system components from downstream of backflow device to the before the heads, more often if necessary</t>
  </si>
  <si>
    <t>LOW IMPACT DEVELOPMENT (LID)</t>
  </si>
  <si>
    <t>MANUAL WATERING - Watering of Shrubs and Turf, more often if necessary</t>
  </si>
  <si>
    <t>IRRIGATION REPAIR, REPLACE, RELOCATE: irrigation system components from downstream of backflow 
device to the before the heads, more often if necessary</t>
  </si>
  <si>
    <r>
      <t xml:space="preserve">PRICE
</t>
    </r>
    <r>
      <rPr>
        <b/>
        <sz val="10"/>
        <color indexed="8"/>
        <rFont val="Arial"/>
        <family val="2"/>
      </rPr>
      <t>(Hourly Rate X No. of Hours)</t>
    </r>
  </si>
  <si>
    <t>for</t>
  </si>
  <si>
    <t>SCHEDULE OF PRICES</t>
  </si>
  <si>
    <t>TURF RESEEDING/RESTORATION OF BARE AREA</t>
  </si>
  <si>
    <t xml:space="preserve">LOW IMPACT DEVELOPMENT (LID) MAINTENANCE
</t>
  </si>
  <si>
    <t>LOW IMPACT DEVELOPMENT (LID) MAINTENANCE</t>
  </si>
  <si>
    <t>of</t>
  </si>
  <si>
    <t>LOW IMPACT DEVELOPMENT (LID)MAINTENANCE</t>
  </si>
  <si>
    <t>HOURLY COST</t>
  </si>
  <si>
    <t>123RD STREET FROM SLATER AVENUE TO COMPTON AVENUE</t>
  </si>
  <si>
    <t>123RD STREET FROM CENTRAL AVENUE TO ELVA AVENUE</t>
  </si>
  <si>
    <t>120TH STREET FROM PARMELEE AVENUE TO COMPTON AVENUE</t>
  </si>
  <si>
    <t>TOTAL ANNUAL COST –  120TH STREET FROM PARMELEE AVENUE TO COMPTON AVENUE</t>
  </si>
  <si>
    <t>TOTAL ANNUAL COST –  123RD STREET FROM CENTRAL AVENUE TO ELVA AVENUE</t>
  </si>
  <si>
    <t>TOTAL ANNUAL COST –  123RD STREET FROM SLATER AVENUE TO COMPTON AVENUE</t>
  </si>
  <si>
    <t>TOTAL ANNUAL COST –  ALAMEDA STREET FROM FLORENCE AVENUE TO NADEAU STREET</t>
  </si>
  <si>
    <t>TOTAL ANNUAL COST – ATLANTIC AVENUE FROM COMPTON AVENUE TO ROSE STREET</t>
  </si>
  <si>
    <t>CASTLEGATE AVENUE FROM 200' NORTH OF SAN VINCENTE STREET TO SAN LUIS STREET</t>
  </si>
  <si>
    <t>TOTAL ANNUAL COST –  CASTLEGATE AVENUE FROM 200' NORTH OF SAN VINCENTE STREET TO SAN LUIS STREET</t>
  </si>
  <si>
    <t>CENTRAL AVENUE (CENTER MEDIAN) FROM 127TH STREET TO 121ST STREET</t>
  </si>
  <si>
    <t xml:space="preserve">TOTAL ANNUAL COST –  CENTRAL AVENUE (CENTER MEDIAN) FROM 127TH STREET TO 121ST STREET </t>
  </si>
  <si>
    <t>TOTAL ANNUAL COST –  CENTRAL AVENUE (EAST MEDIAN) FROM 121ST STREET TO 127TH STREET</t>
  </si>
  <si>
    <t>CENTRAL AVENUE (EAST MEDIAN) FROM 121ST STREET TO 127TH STREET</t>
  </si>
  <si>
    <t>COMPTON AVENUE (BOTH SIDE MEDIANS) FROM 121ST STREET TO 123RD STREET</t>
  </si>
  <si>
    <t>TOTAL ANNUAL COST –  COMPTON AVENUE (BOTH SIDE MEDIANS) FROM 121ST STREET TO 123RD STREET</t>
  </si>
  <si>
    <t>COOKACRE STREET FROM 200' NORTH OF SAN VINCENTE STREET TO SAN LUIS STREET</t>
  </si>
  <si>
    <t>TOTAL ANNUAL COST –  COOKACRE STREET FROM 200' NORTH OF SAN VINCENTE STREET TO SAN LUIS STREET</t>
  </si>
  <si>
    <t>EL SEGUNDO BOULEVARD FROM WILMINGTON AVENUE TO WILLOWBROOK AVENUE</t>
  </si>
  <si>
    <t>TOTAL ANNUAL COST –  EL SEGUNDO BOULEVARD FROM WILMINGTON AVENUE TO WILLOWBROOK AVENUE</t>
  </si>
  <si>
    <t>FLORENCE AVENUE (CENTER MEDIANS) FROM GRAHAM AVENUE TO CONVERSE AVENUE</t>
  </si>
  <si>
    <t>TOTAL ANNUAL COST –  FLORENCE AVENUE (CENTER MEDIANS) FROM GRAHAM AVENUE TO CONVERSE AVENUE</t>
  </si>
  <si>
    <t>TOTAL ANNUAL COST –  FRAILEY AVENUE 200' NORTH OF SAN VINCENTE STREE TO SAN LUIS STREET</t>
  </si>
  <si>
    <t>GRAHAM ELEMENTARY SCHOOL URBAN TRAIL AT ALLEY WEST OF FIR AVENUE AND SOUTH OF 83RD STREET</t>
  </si>
  <si>
    <t>TOTAL ANNUAL COST –  GRAHAM ELEMENTARY SCHOOL URBAN TRAIL AT ALLEY WEST OF FIR AVENUE AND SOUTH OF 83RD STREET</t>
  </si>
  <si>
    <t>HOOPER AVENUE FROM 73RD STREET TO 74 STREET</t>
  </si>
  <si>
    <t>TOTAL ANNUAL COST –  HOOPER AVENUE FROM 73RD STREET TO 74 STREET</t>
  </si>
  <si>
    <t>TOTAL ANNUAL COST –  LIME AVENUE FROM 200' NORTH OF SAN VINCENTE STREET TO SAN LUIS STREET</t>
  </si>
  <si>
    <t>FRAILEY AVENUE 200' NORTH OF SAN VINCENTE STREET TO SAN LUIS STREET</t>
  </si>
  <si>
    <t>LIME AVENUE FROM 200' NORTH OF SAN VINCENTE STREET TO SAN LUIS STREET</t>
  </si>
  <si>
    <t>NADEAU STREET FROM BEACH STREET TO MAIE AVENUE</t>
  </si>
  <si>
    <t>TOTAL ANNUAL COST –  NADEAU STREET FROM BEACH STREET TO MAIE AVENUE</t>
  </si>
  <si>
    <t>SANTA FE AVENUE FROM INDEPENDENCE AVENUE TO 100' NORTH OF INDEPENDENCE AVENUE</t>
  </si>
  <si>
    <t>TOTAL ANNUAL COST –  SANTA FE AVENUE FROM INDEPENDENCE AVENUE TO 100' NORTH OF INDEPENDENCE AVENUE</t>
  </si>
  <si>
    <t>WILLIAMS AVENUE FROM 200' NORTH OF SAN VINCENTE STREET TO SAN LUIS STREET</t>
  </si>
  <si>
    <t>TOTAL ANNUAL COST –  WILLIAMS AVENUE FROM 200' NORTH OF SAN VINCENTE STREET TO SAN LUIS STREET</t>
  </si>
  <si>
    <t>WHITE AVENUE FROM 200' NORTH OF SAN VINCENTE STREET TO SAN LUIS STREET</t>
  </si>
  <si>
    <t>TOTAL ANNUAL COST –  WHITE AVENUE FROM 200' NORTH OF SAN VINCENTE STREET TO SAN LUIS STREET</t>
  </si>
  <si>
    <t>WILLOWBROOK AVENUE (BOTH SIDES OF RAILROAD) FROM 350' NORTH OF 
117TH STREET TO ORIS ST</t>
  </si>
  <si>
    <t>TOTAL PROPOSED ANNUAL PRICE FOR EAST LOS ANGELES MEDIANS 
(Annual Price for RD141/241 + As-Needed Services)</t>
  </si>
  <si>
    <t>TOTAL ANNUAL COST –  WILLOWBROOK AVENUE (BOTH SIDES OF RAILROAD) FROM 350' NORTH OF 117TH STREET TO ORIS ST</t>
  </si>
  <si>
    <t xml:space="preserve">FLORENCE AVENUE (STREETSCAPE) FROM CENTRAL AVENUE TO SEVILLE AVENUE </t>
  </si>
  <si>
    <t xml:space="preserve">TOTAL ANNUAL COST –  FLORENCE AVENUE (STREETSCAPE) FROM CENTRAL AVENUE TO SEVILLE AVENUE </t>
  </si>
  <si>
    <t>ATLANTIC AVENUE (CENTER MEDIAN) FROM COMPTON AVENUE TO ROSE STREET</t>
  </si>
  <si>
    <t>ATLANTIC AVENUE (PARKWAY TREES) FROM COMPTON AVENUE ALONDRA BOULEVARD</t>
  </si>
  <si>
    <t>WILMINGTON AVENUE (CENTER MEDIANS) FROM 118TH STREET TO 126TH STREET</t>
  </si>
  <si>
    <t>TOTAL ANNUAL COST –  WILMINGTON AVENUE (CENTER MEDIANS) FROM 118TH STREET TO 126TH STREET</t>
  </si>
  <si>
    <t>WILMINGTON AVENUE (PARKWAY TREES) FROM 118TH STREET TO 126TH STREET</t>
  </si>
  <si>
    <t>ALAMEDA STREET FROM FLORENCE AVENUE TO FIRESTONE BOULEVARD</t>
  </si>
  <si>
    <t>TOTAL ANNUAL COST –  WILMINGTON AVENUE (PARKWAY TREES) FROM 118TH STREET TO 126TH STREET</t>
  </si>
  <si>
    <t>ANNUAL PRICE</t>
  </si>
  <si>
    <t xml:space="preserve">SCHEDULE OF PRICES
FOR
LANDSCAPE AND GROUNDS MAINTENANCE SERVICES FOR 
RD141/241 MEDIANS
Pages 1 to 28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</si>
</sst>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 numFmtId="167" formatCode="&quot;$&quot;#,##0.0_);\(&quot;$&quot;#,##0.0\)"/>
  </numFmts>
  <fonts count="67">
    <font>
      <sz val="11"/>
      <color theme="1"/>
      <name val="Calibri"/>
      <family val="2"/>
    </font>
    <font>
      <sz val="11"/>
      <color indexed="8"/>
      <name val="Calibri"/>
      <family val="2"/>
    </font>
    <font>
      <b/>
      <sz val="12"/>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1"/>
      <name val="Calibri"/>
      <family val="2"/>
    </font>
    <font>
      <i/>
      <sz val="11"/>
      <color indexed="8"/>
      <name val="Calibri"/>
      <family val="2"/>
    </font>
    <font>
      <b/>
      <sz val="12"/>
      <color indexed="8"/>
      <name val="Calibri"/>
      <family val="2"/>
    </font>
    <font>
      <b/>
      <sz val="10"/>
      <color indexed="8"/>
      <name val="Calibri"/>
      <family val="2"/>
    </font>
    <font>
      <b/>
      <sz val="10"/>
      <name val="Calibri"/>
      <family val="2"/>
    </font>
    <font>
      <sz val="12"/>
      <color indexed="8"/>
      <name val="Calibri"/>
      <family val="2"/>
    </font>
    <font>
      <b/>
      <sz val="18"/>
      <color indexed="8"/>
      <name val="Calibri"/>
      <family val="2"/>
    </font>
    <font>
      <b/>
      <sz val="14"/>
      <color indexed="8"/>
      <name val="Calibri"/>
      <family val="2"/>
    </font>
    <font>
      <sz val="12"/>
      <name val="Calibri"/>
      <family val="2"/>
    </font>
    <font>
      <b/>
      <sz val="13"/>
      <color indexed="8"/>
      <name val="Calibri"/>
      <family val="2"/>
    </font>
    <font>
      <b/>
      <sz val="12"/>
      <color indexed="8"/>
      <name val="Arial"/>
      <family val="2"/>
    </font>
    <font>
      <b/>
      <sz val="12"/>
      <color indexed="10"/>
      <name val="Arial"/>
      <family val="2"/>
    </font>
    <font>
      <vertAlign val="superscrip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i/>
      <sz val="11"/>
      <color theme="1"/>
      <name val="Calibri"/>
      <family val="2"/>
    </font>
    <font>
      <sz val="11"/>
      <color rgb="FF000000"/>
      <name val="Calibri"/>
      <family val="2"/>
    </font>
    <font>
      <b/>
      <sz val="12"/>
      <color theme="1"/>
      <name val="Calibri"/>
      <family val="2"/>
    </font>
    <font>
      <b/>
      <sz val="10"/>
      <color theme="1"/>
      <name val="Calibri"/>
      <family val="2"/>
    </font>
    <font>
      <sz val="12"/>
      <color theme="1"/>
      <name val="Calibri"/>
      <family val="2"/>
    </font>
    <font>
      <b/>
      <sz val="18"/>
      <color theme="1"/>
      <name val="Calibri"/>
      <family val="2"/>
    </font>
    <font>
      <b/>
      <sz val="14"/>
      <color theme="1"/>
      <name val="Calibri"/>
      <family val="2"/>
    </font>
    <font>
      <sz val="12"/>
      <color rgb="FF000000"/>
      <name val="Calibri"/>
      <family val="2"/>
    </font>
    <font>
      <b/>
      <sz val="13"/>
      <color theme="1"/>
      <name val="Calibri"/>
      <family val="2"/>
    </font>
    <font>
      <b/>
      <sz val="12"/>
      <color theme="1"/>
      <name val="Arial"/>
      <family val="2"/>
    </font>
    <font>
      <b/>
      <sz val="12"/>
      <color rgb="FFFF0000"/>
      <name val="Arial"/>
      <family val="2"/>
    </font>
    <font>
      <vertAlign val="superscript"/>
      <sz val="12"/>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0">
    <xf numFmtId="0" fontId="0" fillId="0" borderId="0" xfId="0" applyFont="1" applyAlignment="1">
      <alignment/>
    </xf>
    <xf numFmtId="0" fontId="54" fillId="0" borderId="0" xfId="0" applyFont="1" applyAlignment="1">
      <alignment/>
    </xf>
    <xf numFmtId="49" fontId="0" fillId="0" borderId="10" xfId="0" applyNumberFormat="1" applyBorder="1" applyAlignment="1">
      <alignment horizontal="center" vertical="center" wrapText="1"/>
    </xf>
    <xf numFmtId="0" fontId="23" fillId="0" borderId="10" xfId="0" applyFont="1" applyBorder="1" applyAlignment="1">
      <alignment vertical="center" wrapText="1"/>
    </xf>
    <xf numFmtId="0" fontId="0" fillId="0" borderId="10" xfId="0" applyFill="1" applyBorder="1" applyAlignment="1" applyProtection="1">
      <alignment horizontal="center" wrapText="1"/>
      <protection/>
    </xf>
    <xf numFmtId="164" fontId="0" fillId="0" borderId="10" xfId="0" applyNumberFormat="1" applyFill="1" applyBorder="1" applyAlignment="1" applyProtection="1">
      <alignment horizontal="center" wrapText="1"/>
      <protection/>
    </xf>
    <xf numFmtId="0" fontId="23" fillId="0" borderId="0" xfId="0" applyFont="1" applyBorder="1" applyAlignment="1">
      <alignment vertical="center" wrapText="1"/>
    </xf>
    <xf numFmtId="0" fontId="0" fillId="33" borderId="11" xfId="0" applyFill="1" applyBorder="1" applyAlignment="1" applyProtection="1">
      <alignment horizontal="center" wrapText="1"/>
      <protection/>
    </xf>
    <xf numFmtId="0" fontId="0" fillId="33" borderId="12" xfId="0" applyFill="1" applyBorder="1" applyAlignment="1" applyProtection="1">
      <alignment horizontal="center" wrapText="1"/>
      <protection/>
    </xf>
    <xf numFmtId="49" fontId="55" fillId="0" borderId="10" xfId="0" applyNumberFormat="1" applyFont="1" applyBorder="1" applyAlignment="1">
      <alignment horizontal="right" vertical="center" wrapText="1"/>
    </xf>
    <xf numFmtId="0" fontId="23"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23" fillId="0" borderId="11" xfId="0" applyFont="1" applyBorder="1" applyAlignment="1">
      <alignment horizontal="left" vertical="center" wrapText="1"/>
    </xf>
    <xf numFmtId="0" fontId="0" fillId="10" borderId="10" xfId="0" applyFill="1" applyBorder="1" applyAlignment="1" applyProtection="1">
      <alignment horizontal="center" wrapText="1"/>
      <protection/>
    </xf>
    <xf numFmtId="0" fontId="23" fillId="0" borderId="11" xfId="0" applyFont="1" applyBorder="1" applyAlignment="1">
      <alignment vertical="center" wrapText="1"/>
    </xf>
    <xf numFmtId="0" fontId="23" fillId="0" borderId="10" xfId="0" applyFont="1" applyBorder="1" applyAlignment="1">
      <alignment horizontal="left" vertical="center" wrapText="1"/>
    </xf>
    <xf numFmtId="0" fontId="0" fillId="0" borderId="10" xfId="0" applyFont="1" applyBorder="1" applyAlignment="1">
      <alignment vertical="center" wrapText="1"/>
    </xf>
    <xf numFmtId="0" fontId="0" fillId="34" borderId="11" xfId="0" applyFill="1" applyBorder="1" applyAlignment="1" applyProtection="1">
      <alignment horizontal="center" wrapText="1"/>
      <protection/>
    </xf>
    <xf numFmtId="0" fontId="0" fillId="34" borderId="12" xfId="0" applyFill="1" applyBorder="1" applyAlignment="1" applyProtection="1">
      <alignment horizontal="center" wrapText="1"/>
      <protection/>
    </xf>
    <xf numFmtId="0" fontId="0" fillId="0" borderId="10" xfId="0" applyFont="1" applyBorder="1" applyAlignment="1">
      <alignment horizontal="center" vertical="center" wrapText="1"/>
    </xf>
    <xf numFmtId="0" fontId="0" fillId="0" borderId="11" xfId="0" applyFont="1" applyBorder="1" applyAlignment="1">
      <alignment horizontal="left" vertical="center" wrapText="1"/>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center"/>
      <protection/>
    </xf>
    <xf numFmtId="0" fontId="56"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55" fillId="0" borderId="10" xfId="0" applyFont="1" applyBorder="1" applyAlignment="1">
      <alignment horizontal="right" vertical="center"/>
    </xf>
    <xf numFmtId="164" fontId="0" fillId="0" borderId="0" xfId="0" applyNumberFormat="1" applyAlignment="1">
      <alignment/>
    </xf>
    <xf numFmtId="0" fontId="0" fillId="0" borderId="0" xfId="0" applyFill="1" applyAlignment="1">
      <alignment/>
    </xf>
    <xf numFmtId="0" fontId="0" fillId="35" borderId="10" xfId="0" applyFill="1" applyBorder="1" applyAlignment="1" applyProtection="1">
      <alignment horizontal="center" wrapText="1"/>
      <protection/>
    </xf>
    <xf numFmtId="164" fontId="57" fillId="0" borderId="0" xfId="0" applyNumberFormat="1" applyFont="1" applyBorder="1" applyAlignment="1" applyProtection="1">
      <alignment/>
      <protection/>
    </xf>
    <xf numFmtId="0" fontId="0" fillId="0" borderId="0" xfId="0" applyBorder="1" applyAlignment="1" applyProtection="1">
      <alignment wrapText="1"/>
      <protection/>
    </xf>
    <xf numFmtId="0" fontId="23" fillId="35" borderId="10" xfId="0" applyFont="1" applyFill="1" applyBorder="1" applyAlignment="1" applyProtection="1">
      <alignment horizontal="center" wrapText="1"/>
      <protection/>
    </xf>
    <xf numFmtId="0" fontId="58" fillId="0" borderId="10" xfId="0" applyFont="1" applyBorder="1" applyAlignment="1">
      <alignment horizontal="center" vertical="center" wrapText="1"/>
    </xf>
    <xf numFmtId="0" fontId="27" fillId="0" borderId="10" xfId="0" applyFont="1" applyBorder="1" applyAlignment="1">
      <alignment horizontal="center" vertical="center" wrapText="1"/>
    </xf>
    <xf numFmtId="49" fontId="0" fillId="0" borderId="0" xfId="0" applyNumberFormat="1" applyFont="1" applyBorder="1" applyAlignment="1">
      <alignment horizontal="center" vertical="center" wrapText="1"/>
    </xf>
    <xf numFmtId="164" fontId="59" fillId="0" borderId="0" xfId="0" applyNumberFormat="1" applyFont="1" applyFill="1" applyBorder="1" applyAlignment="1" applyProtection="1">
      <alignment horizontal="center" wrapText="1"/>
      <protection/>
    </xf>
    <xf numFmtId="0" fontId="0" fillId="10" borderId="10" xfId="0" applyFill="1" applyBorder="1" applyAlignment="1" applyProtection="1">
      <alignment horizontal="center"/>
      <protection/>
    </xf>
    <xf numFmtId="0" fontId="0" fillId="36" borderId="10" xfId="0" applyFill="1" applyBorder="1" applyAlignment="1" applyProtection="1">
      <alignment horizontal="center" wrapText="1"/>
      <protection/>
    </xf>
    <xf numFmtId="0" fontId="0" fillId="36" borderId="10" xfId="0" applyFill="1" applyBorder="1" applyAlignment="1" applyProtection="1">
      <alignment horizontal="center"/>
      <protection/>
    </xf>
    <xf numFmtId="0" fontId="0" fillId="34" borderId="11" xfId="0" applyFill="1" applyBorder="1" applyAlignment="1" applyProtection="1">
      <alignment horizontal="center" wrapText="1"/>
      <protection/>
    </xf>
    <xf numFmtId="0" fontId="0" fillId="10" borderId="10" xfId="0" applyFill="1" applyBorder="1" applyAlignment="1">
      <alignment wrapText="1"/>
    </xf>
    <xf numFmtId="0" fontId="0" fillId="10" borderId="10" xfId="0" applyFill="1" applyBorder="1" applyAlignment="1">
      <alignment horizontal="center" wrapText="1"/>
    </xf>
    <xf numFmtId="0" fontId="0" fillId="0" borderId="10" xfId="0" applyFont="1" applyFill="1" applyBorder="1" applyAlignment="1" applyProtection="1">
      <alignment horizontal="center" vertical="center" wrapText="1"/>
      <protection/>
    </xf>
    <xf numFmtId="0" fontId="23" fillId="36" borderId="10" xfId="0" applyFont="1" applyFill="1" applyBorder="1" applyAlignment="1" applyProtection="1">
      <alignment horizontal="center" wrapText="1"/>
      <protection/>
    </xf>
    <xf numFmtId="0" fontId="0" fillId="36" borderId="10" xfId="0" applyFill="1" applyBorder="1" applyAlignment="1">
      <alignment horizontal="center" wrapText="1"/>
    </xf>
    <xf numFmtId="0" fontId="60" fillId="0" borderId="0" xfId="0" applyFont="1" applyAlignment="1">
      <alignment vertical="center" wrapText="1"/>
    </xf>
    <xf numFmtId="164" fontId="27" fillId="0" borderId="10" xfId="0" applyNumberFormat="1" applyFont="1" applyBorder="1" applyAlignment="1">
      <alignment horizontal="center" vertical="center" wrapText="1"/>
    </xf>
    <xf numFmtId="164" fontId="0" fillId="0" borderId="0" xfId="0" applyNumberFormat="1" applyFill="1" applyAlignment="1">
      <alignment/>
    </xf>
    <xf numFmtId="164" fontId="0" fillId="0" borderId="0" xfId="0" applyNumberFormat="1" applyAlignment="1">
      <alignment/>
    </xf>
    <xf numFmtId="4" fontId="27" fillId="0" borderId="10" xfId="0" applyNumberFormat="1" applyFont="1" applyBorder="1" applyAlignment="1">
      <alignment horizontal="center" vertical="center" wrapText="1"/>
    </xf>
    <xf numFmtId="4" fontId="0" fillId="0" borderId="0" xfId="0" applyNumberFormat="1" applyFill="1" applyAlignment="1">
      <alignment/>
    </xf>
    <xf numFmtId="4" fontId="0" fillId="0" borderId="0" xfId="0" applyNumberFormat="1" applyAlignment="1">
      <alignment/>
    </xf>
    <xf numFmtId="164" fontId="59" fillId="0" borderId="10" xfId="0" applyNumberFormat="1" applyFont="1" applyBorder="1" applyAlignment="1" applyProtection="1">
      <alignment horizontal="center"/>
      <protection locked="0"/>
    </xf>
    <xf numFmtId="164" fontId="57" fillId="0" borderId="10" xfId="0" applyNumberFormat="1" applyFont="1" applyBorder="1" applyAlignment="1" applyProtection="1">
      <alignment horizontal="center"/>
      <protection/>
    </xf>
    <xf numFmtId="164" fontId="0" fillId="0" borderId="10" xfId="0" applyNumberFormat="1" applyFill="1" applyBorder="1" applyAlignment="1" applyProtection="1">
      <alignment horizontal="center" wrapText="1"/>
      <protection locked="0"/>
    </xf>
    <xf numFmtId="164" fontId="0" fillId="10" borderId="10" xfId="0" applyNumberFormat="1" applyFill="1" applyBorder="1" applyAlignment="1" applyProtection="1">
      <alignment wrapText="1"/>
      <protection locked="0"/>
    </xf>
    <xf numFmtId="164" fontId="0" fillId="33" borderId="12" xfId="0" applyNumberFormat="1" applyFill="1" applyBorder="1" applyAlignment="1" applyProtection="1">
      <alignment horizontal="center" wrapText="1"/>
      <protection locked="0"/>
    </xf>
    <xf numFmtId="164" fontId="0" fillId="10" borderId="10" xfId="0" applyNumberFormat="1" applyFill="1" applyBorder="1" applyAlignment="1" applyProtection="1">
      <alignment horizontal="center" wrapText="1"/>
      <protection locked="0"/>
    </xf>
    <xf numFmtId="164" fontId="0" fillId="35" borderId="10" xfId="0" applyNumberFormat="1" applyFill="1" applyBorder="1" applyAlignment="1" applyProtection="1">
      <alignment horizontal="center" wrapText="1"/>
      <protection locked="0"/>
    </xf>
    <xf numFmtId="164" fontId="0" fillId="36" borderId="10" xfId="0" applyNumberFormat="1" applyFill="1" applyBorder="1" applyAlignment="1" applyProtection="1">
      <alignment horizontal="center" wrapText="1"/>
      <protection locked="0"/>
    </xf>
    <xf numFmtId="164" fontId="23" fillId="35" borderId="10" xfId="0" applyNumberFormat="1" applyFont="1" applyFill="1" applyBorder="1" applyAlignment="1" applyProtection="1">
      <alignment horizontal="center" wrapText="1"/>
      <protection locked="0"/>
    </xf>
    <xf numFmtId="164" fontId="0" fillId="34" borderId="12" xfId="0" applyNumberFormat="1" applyFill="1" applyBorder="1" applyAlignment="1" applyProtection="1">
      <alignment horizontal="center" wrapText="1"/>
      <protection locked="0"/>
    </xf>
    <xf numFmtId="164" fontId="0" fillId="0" borderId="10" xfId="0" applyNumberFormat="1" applyFill="1" applyBorder="1" applyAlignment="1" applyProtection="1">
      <alignment horizontal="center"/>
      <protection locked="0"/>
    </xf>
    <xf numFmtId="164" fontId="0" fillId="36" borderId="10" xfId="0" applyNumberFormat="1" applyFill="1" applyBorder="1" applyAlignment="1" applyProtection="1">
      <alignment horizontal="center"/>
      <protection locked="0"/>
    </xf>
    <xf numFmtId="164" fontId="0" fillId="36" borderId="10" xfId="0" applyNumberFormat="1" applyFill="1" applyBorder="1" applyAlignment="1" applyProtection="1">
      <alignment wrapText="1"/>
      <protection locked="0"/>
    </xf>
    <xf numFmtId="164" fontId="0" fillId="10" borderId="10" xfId="0" applyNumberFormat="1" applyFill="1" applyBorder="1" applyAlignment="1" applyProtection="1">
      <alignment horizontal="center"/>
      <protection locked="0"/>
    </xf>
    <xf numFmtId="164" fontId="23" fillId="36" borderId="10" xfId="0" applyNumberFormat="1" applyFont="1" applyFill="1" applyBorder="1" applyAlignment="1" applyProtection="1">
      <alignment horizontal="center" wrapText="1"/>
      <protection locked="0"/>
    </xf>
    <xf numFmtId="4" fontId="0" fillId="0" borderId="10" xfId="0" applyNumberFormat="1" applyFill="1" applyBorder="1" applyAlignment="1" applyProtection="1">
      <alignment horizontal="center" wrapText="1"/>
      <protection locked="0"/>
    </xf>
    <xf numFmtId="4" fontId="0" fillId="33" borderId="12" xfId="0" applyNumberFormat="1" applyFill="1" applyBorder="1" applyAlignment="1" applyProtection="1">
      <alignment horizontal="center" wrapText="1"/>
      <protection locked="0"/>
    </xf>
    <xf numFmtId="4" fontId="0" fillId="10" borderId="10" xfId="0" applyNumberFormat="1" applyFill="1" applyBorder="1" applyAlignment="1" applyProtection="1">
      <alignment horizontal="center" wrapText="1"/>
      <protection locked="0"/>
    </xf>
    <xf numFmtId="4" fontId="0" fillId="34" borderId="12" xfId="0" applyNumberFormat="1" applyFill="1" applyBorder="1" applyAlignment="1" applyProtection="1">
      <alignment horizontal="center" wrapText="1"/>
      <protection locked="0"/>
    </xf>
    <xf numFmtId="4" fontId="0" fillId="0" borderId="10" xfId="0" applyNumberFormat="1" applyFill="1" applyBorder="1" applyAlignment="1" applyProtection="1">
      <alignment horizontal="center"/>
      <protection locked="0"/>
    </xf>
    <xf numFmtId="4" fontId="0" fillId="36" borderId="10" xfId="0" applyNumberFormat="1" applyFill="1" applyBorder="1" applyAlignment="1" applyProtection="1">
      <alignment horizontal="center"/>
      <protection locked="0"/>
    </xf>
    <xf numFmtId="4" fontId="0" fillId="10" borderId="10" xfId="0" applyNumberFormat="1" applyFill="1" applyBorder="1" applyAlignment="1" applyProtection="1">
      <alignment horizontal="center"/>
      <protection locked="0"/>
    </xf>
    <xf numFmtId="0" fontId="0" fillId="0" borderId="10" xfId="0" applyFill="1" applyBorder="1" applyAlignment="1" applyProtection="1">
      <alignment horizontal="center" wrapText="1"/>
      <protection locked="0"/>
    </xf>
    <xf numFmtId="0" fontId="0" fillId="0" borderId="0" xfId="0" applyAlignment="1" applyProtection="1">
      <alignment/>
      <protection/>
    </xf>
    <xf numFmtId="0" fontId="0" fillId="0" borderId="0" xfId="0" applyAlignment="1" applyProtection="1">
      <alignment horizontal="center"/>
      <protection/>
    </xf>
    <xf numFmtId="0" fontId="57" fillId="0" borderId="10" xfId="0" applyFont="1" applyBorder="1" applyAlignment="1" applyProtection="1">
      <alignment horizontal="center"/>
      <protection/>
    </xf>
    <xf numFmtId="0" fontId="57" fillId="0" borderId="10" xfId="0" applyFont="1" applyBorder="1" applyAlignment="1" applyProtection="1">
      <alignment horizontal="center" vertical="center" wrapText="1"/>
      <protection/>
    </xf>
    <xf numFmtId="0" fontId="59" fillId="0" borderId="10" xfId="0" applyFont="1" applyBorder="1" applyAlignment="1" applyProtection="1">
      <alignment horizontal="center" vertical="center"/>
      <protection/>
    </xf>
    <xf numFmtId="164" fontId="59" fillId="0" borderId="10" xfId="0" applyNumberFormat="1" applyFont="1" applyBorder="1" applyAlignment="1" applyProtection="1">
      <alignment horizontal="center"/>
      <protection/>
    </xf>
    <xf numFmtId="0" fontId="61" fillId="0" borderId="0" xfId="0" applyFont="1" applyBorder="1" applyAlignment="1" applyProtection="1">
      <alignment horizontal="right" vertical="center" wrapText="1"/>
      <protection/>
    </xf>
    <xf numFmtId="0" fontId="61" fillId="0" borderId="10" xfId="0" applyFont="1" applyBorder="1" applyAlignment="1" applyProtection="1">
      <alignment horizontal="right" vertical="center" wrapText="1"/>
      <protection/>
    </xf>
    <xf numFmtId="0" fontId="57" fillId="0" borderId="13" xfId="0" applyFont="1" applyBorder="1" applyAlignment="1" applyProtection="1">
      <alignment horizontal="center" vertical="center"/>
      <protection/>
    </xf>
    <xf numFmtId="0" fontId="59" fillId="0" borderId="11" xfId="0" applyFont="1" applyBorder="1" applyAlignment="1" applyProtection="1">
      <alignment horizontal="center" vertical="center"/>
      <protection/>
    </xf>
    <xf numFmtId="0" fontId="62" fillId="0" borderId="10" xfId="0" applyFont="1" applyBorder="1" applyAlignment="1" applyProtection="1">
      <alignment vertical="center" wrapText="1"/>
      <protection/>
    </xf>
    <xf numFmtId="0" fontId="31" fillId="0" borderId="10" xfId="0" applyNumberFormat="1" applyFont="1" applyBorder="1" applyAlignment="1" applyProtection="1">
      <alignment horizontal="center" vertical="center"/>
      <protection/>
    </xf>
    <xf numFmtId="164" fontId="59" fillId="0" borderId="10" xfId="0" applyNumberFormat="1" applyFont="1" applyBorder="1" applyAlignment="1" applyProtection="1">
      <alignment horizontal="center" vertical="center" wrapText="1"/>
      <protection/>
    </xf>
    <xf numFmtId="0" fontId="62" fillId="0" borderId="10" xfId="0" applyFont="1" applyFill="1" applyBorder="1" applyAlignment="1" applyProtection="1">
      <alignment vertical="center" wrapText="1"/>
      <protection/>
    </xf>
    <xf numFmtId="0" fontId="59" fillId="0" borderId="0" xfId="0" applyFont="1" applyBorder="1" applyAlignment="1" applyProtection="1">
      <alignment horizontal="center" vertical="center"/>
      <protection/>
    </xf>
    <xf numFmtId="49" fontId="59" fillId="0" borderId="0" xfId="0" applyNumberFormat="1" applyFont="1" applyBorder="1" applyAlignment="1" applyProtection="1">
      <alignment horizontal="center" vertical="center"/>
      <protection/>
    </xf>
    <xf numFmtId="0" fontId="63" fillId="0" borderId="0" xfId="0" applyFont="1" applyBorder="1" applyAlignment="1" applyProtection="1">
      <alignment horizontal="right" vertical="center" wrapText="1"/>
      <protection/>
    </xf>
    <xf numFmtId="164" fontId="0" fillId="10" borderId="10" xfId="0" applyNumberFormat="1" applyFill="1" applyBorder="1" applyAlignment="1" applyProtection="1">
      <alignment horizontal="center" wrapText="1"/>
      <protection/>
    </xf>
    <xf numFmtId="0" fontId="23" fillId="0" borderId="10" xfId="0" applyFont="1" applyFill="1" applyBorder="1" applyAlignment="1" applyProtection="1">
      <alignment horizontal="center" wrapText="1"/>
      <protection/>
    </xf>
    <xf numFmtId="164" fontId="23" fillId="0" borderId="10" xfId="0" applyNumberFormat="1" applyFont="1" applyFill="1" applyBorder="1" applyAlignment="1" applyProtection="1">
      <alignment horizontal="center" wrapText="1"/>
      <protection locked="0"/>
    </xf>
    <xf numFmtId="0" fontId="23" fillId="10" borderId="10" xfId="0" applyFont="1" applyFill="1" applyBorder="1" applyAlignment="1" applyProtection="1">
      <alignment horizontal="center" wrapText="1"/>
      <protection/>
    </xf>
    <xf numFmtId="164" fontId="23" fillId="10" borderId="10" xfId="0" applyNumberFormat="1" applyFont="1" applyFill="1" applyBorder="1" applyAlignment="1" applyProtection="1">
      <alignment horizontal="center" wrapText="1"/>
      <protection locked="0"/>
    </xf>
    <xf numFmtId="0" fontId="0" fillId="0" borderId="10" xfId="0" applyFill="1" applyBorder="1" applyAlignment="1">
      <alignment horizontal="center" wrapText="1"/>
    </xf>
    <xf numFmtId="164" fontId="0" fillId="0" borderId="10" xfId="0" applyNumberFormat="1" applyFill="1" applyBorder="1" applyAlignment="1" applyProtection="1">
      <alignment wrapText="1"/>
      <protection locked="0"/>
    </xf>
    <xf numFmtId="0" fontId="0" fillId="0" borderId="0" xfId="0" applyFill="1" applyAlignment="1">
      <alignment horizontal="center"/>
    </xf>
    <xf numFmtId="0" fontId="0" fillId="10" borderId="10" xfId="0" applyFill="1" applyBorder="1" applyAlignment="1">
      <alignment horizontal="center" vertical="center" wrapText="1"/>
    </xf>
    <xf numFmtId="4" fontId="0" fillId="10" borderId="10" xfId="0" applyNumberFormat="1" applyFill="1" applyBorder="1" applyAlignment="1" applyProtection="1">
      <alignment wrapText="1"/>
      <protection locked="0"/>
    </xf>
    <xf numFmtId="4" fontId="23" fillId="10" borderId="10" xfId="0" applyNumberFormat="1" applyFont="1" applyFill="1" applyBorder="1" applyAlignment="1" applyProtection="1">
      <alignment horizontal="center" wrapText="1"/>
      <protection locked="0"/>
    </xf>
    <xf numFmtId="0" fontId="0" fillId="10" borderId="10" xfId="0" applyFill="1" applyBorder="1" applyAlignment="1">
      <alignment/>
    </xf>
    <xf numFmtId="0" fontId="0" fillId="10" borderId="11" xfId="0" applyFill="1" applyBorder="1" applyAlignment="1" applyProtection="1">
      <alignment horizontal="center" wrapText="1"/>
      <protection/>
    </xf>
    <xf numFmtId="0" fontId="0" fillId="10" borderId="12" xfId="0" applyFill="1" applyBorder="1" applyAlignment="1" applyProtection="1">
      <alignment horizontal="center" wrapText="1"/>
      <protection/>
    </xf>
    <xf numFmtId="164" fontId="0" fillId="10" borderId="12" xfId="0" applyNumberFormat="1" applyFill="1" applyBorder="1" applyAlignment="1" applyProtection="1">
      <alignment horizontal="center" wrapText="1"/>
      <protection locked="0"/>
    </xf>
    <xf numFmtId="15" fontId="0" fillId="0" borderId="0" xfId="0" applyNumberFormat="1" applyAlignment="1">
      <alignment/>
    </xf>
    <xf numFmtId="0" fontId="60" fillId="0" borderId="0" xfId="0" applyFont="1" applyAlignment="1">
      <alignment horizontal="center" vertical="center" wrapText="1"/>
    </xf>
    <xf numFmtId="0" fontId="57" fillId="0" borderId="14" xfId="0" applyFont="1" applyBorder="1" applyAlignment="1">
      <alignment horizontal="left" vertical="center" wrapText="1"/>
    </xf>
    <xf numFmtId="0" fontId="57" fillId="0" borderId="14" xfId="0" applyFont="1" applyBorder="1" applyAlignment="1">
      <alignment/>
    </xf>
    <xf numFmtId="0" fontId="64" fillId="35" borderId="10" xfId="0" applyFont="1" applyFill="1" applyBorder="1" applyAlignment="1">
      <alignment horizontal="center" vertical="center" wrapText="1"/>
    </xf>
    <xf numFmtId="0" fontId="64" fillId="0" borderId="0" xfId="0" applyFont="1" applyAlignment="1">
      <alignment horizontal="center" vertical="center"/>
    </xf>
    <xf numFmtId="0" fontId="65" fillId="0" borderId="0" xfId="0" applyFont="1" applyAlignment="1">
      <alignment horizontal="center" vertical="center" wrapText="1"/>
    </xf>
    <xf numFmtId="0" fontId="64" fillId="35" borderId="11" xfId="0" applyFont="1" applyFill="1" applyBorder="1" applyAlignment="1">
      <alignment horizontal="center" vertical="center" wrapText="1"/>
    </xf>
    <xf numFmtId="0" fontId="64" fillId="35" borderId="12" xfId="0" applyFont="1" applyFill="1" applyBorder="1" applyAlignment="1">
      <alignment horizontal="center" vertical="center" wrapText="1"/>
    </xf>
    <xf numFmtId="0" fontId="64" fillId="35" borderId="15" xfId="0" applyFont="1" applyFill="1" applyBorder="1" applyAlignment="1">
      <alignment horizontal="center" vertical="center" wrapText="1"/>
    </xf>
    <xf numFmtId="0" fontId="65" fillId="0" borderId="0" xfId="0" applyFont="1" applyAlignment="1">
      <alignment horizontal="center" vertical="center"/>
    </xf>
    <xf numFmtId="0" fontId="2" fillId="0" borderId="0" xfId="0" applyFont="1" applyAlignment="1">
      <alignment horizontal="center" vertical="center" wrapText="1"/>
    </xf>
    <xf numFmtId="0" fontId="66" fillId="0" borderId="11" xfId="0" applyFont="1" applyBorder="1" applyAlignment="1" applyProtection="1">
      <alignment horizontal="left" vertical="top" wrapText="1"/>
      <protection locked="0"/>
    </xf>
    <xf numFmtId="0" fontId="66" fillId="0" borderId="12" xfId="0" applyFont="1" applyBorder="1" applyAlignment="1" applyProtection="1">
      <alignment horizontal="left" vertical="top" wrapText="1"/>
      <protection locked="0"/>
    </xf>
    <xf numFmtId="0" fontId="66" fillId="0" borderId="15" xfId="0" applyFont="1" applyBorder="1" applyAlignment="1" applyProtection="1">
      <alignment horizontal="left" vertical="top" wrapText="1"/>
      <protection locked="0"/>
    </xf>
    <xf numFmtId="0" fontId="66" fillId="0" borderId="10" xfId="0" applyFont="1" applyBorder="1" applyAlignment="1" applyProtection="1">
      <alignment horizontal="left" vertical="top" wrapText="1"/>
      <protection locked="0"/>
    </xf>
    <xf numFmtId="0" fontId="59" fillId="0" borderId="0" xfId="0" applyFont="1" applyAlignment="1" applyProtection="1">
      <alignment horizontal="justify" wrapText="1"/>
      <protection/>
    </xf>
    <xf numFmtId="0" fontId="61" fillId="0" borderId="11" xfId="0" applyFont="1" applyBorder="1" applyAlignment="1" applyProtection="1">
      <alignment horizontal="right" vertical="center" wrapText="1"/>
      <protection/>
    </xf>
    <xf numFmtId="0" fontId="61" fillId="0" borderId="12" xfId="0" applyFont="1" applyBorder="1" applyAlignment="1" applyProtection="1">
      <alignment horizontal="right" vertical="center" wrapText="1"/>
      <protection/>
    </xf>
    <xf numFmtId="0" fontId="61" fillId="0" borderId="15" xfId="0" applyFont="1" applyBorder="1" applyAlignment="1" applyProtection="1">
      <alignment horizontal="right" vertical="center" wrapText="1"/>
      <protection/>
    </xf>
    <xf numFmtId="0" fontId="63" fillId="0" borderId="11" xfId="0" applyFont="1" applyBorder="1" applyAlignment="1" applyProtection="1">
      <alignment horizontal="right" vertical="center" wrapText="1"/>
      <protection/>
    </xf>
    <xf numFmtId="0" fontId="63" fillId="0" borderId="12" xfId="0" applyFont="1" applyBorder="1" applyAlignment="1" applyProtection="1">
      <alignment horizontal="right" vertical="center" wrapText="1"/>
      <protection/>
    </xf>
    <xf numFmtId="0" fontId="63" fillId="0" borderId="15" xfId="0" applyFont="1" applyBorder="1" applyAlignment="1" applyProtection="1">
      <alignment horizontal="right" vertical="center" wrapText="1"/>
      <protection/>
    </xf>
    <xf numFmtId="0" fontId="66" fillId="0" borderId="10" xfId="0" applyFont="1" applyBorder="1" applyAlignment="1" applyProtection="1">
      <alignment horizontal="left" vertical="top"/>
      <protection locked="0"/>
    </xf>
    <xf numFmtId="0" fontId="57" fillId="0" borderId="11" xfId="0" applyFont="1" applyBorder="1" applyAlignment="1" applyProtection="1">
      <alignment horizontal="center" vertical="center"/>
      <protection/>
    </xf>
    <xf numFmtId="0" fontId="57" fillId="0" borderId="12" xfId="0" applyFont="1" applyBorder="1" applyAlignment="1" applyProtection="1">
      <alignment horizontal="center" vertical="center"/>
      <protection/>
    </xf>
    <xf numFmtId="0" fontId="57" fillId="0" borderId="15" xfId="0" applyFont="1" applyBorder="1" applyAlignment="1" applyProtection="1">
      <alignment horizontal="center" vertical="center"/>
      <protection/>
    </xf>
    <xf numFmtId="0" fontId="31" fillId="0" borderId="11" xfId="0" applyFont="1" applyBorder="1" applyAlignment="1" applyProtection="1">
      <alignment horizontal="left" wrapText="1"/>
      <protection/>
    </xf>
    <xf numFmtId="0" fontId="31" fillId="0" borderId="12" xfId="0" applyFont="1" applyBorder="1" applyAlignment="1" applyProtection="1">
      <alignment horizontal="left" wrapText="1"/>
      <protection/>
    </xf>
    <xf numFmtId="0" fontId="31" fillId="0" borderId="15" xfId="0" applyFont="1" applyBorder="1" applyAlignment="1" applyProtection="1">
      <alignment horizontal="left" wrapText="1"/>
      <protection/>
    </xf>
    <xf numFmtId="0" fontId="59" fillId="0" borderId="11" xfId="0" applyFont="1" applyBorder="1" applyAlignment="1" applyProtection="1">
      <alignment horizontal="left" wrapText="1"/>
      <protection/>
    </xf>
    <xf numFmtId="0" fontId="59" fillId="0" borderId="12" xfId="0" applyFont="1" applyBorder="1" applyAlignment="1" applyProtection="1">
      <alignment horizontal="left" wrapText="1"/>
      <protection/>
    </xf>
    <xf numFmtId="0" fontId="59" fillId="0" borderId="15" xfId="0" applyFont="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I30"/>
  <sheetViews>
    <sheetView view="pageLayout" zoomScale="90" zoomScalePageLayoutView="90" workbookViewId="0" topLeftCell="A1">
      <selection activeCell="B31" sqref="B31"/>
    </sheetView>
  </sheetViews>
  <sheetFormatPr defaultColWidth="9.140625" defaultRowHeight="15"/>
  <sheetData>
    <row r="7" spans="1:9" ht="15" customHeight="1">
      <c r="A7" s="45"/>
      <c r="B7" s="45"/>
      <c r="C7" s="45"/>
      <c r="D7" s="45"/>
      <c r="E7" s="45"/>
      <c r="F7" s="45"/>
      <c r="G7" s="45"/>
      <c r="H7" s="45"/>
      <c r="I7" s="45"/>
    </row>
    <row r="8" spans="1:9" ht="15" customHeight="1">
      <c r="A8" s="45"/>
      <c r="B8" s="45"/>
      <c r="C8" s="45"/>
      <c r="D8" s="45"/>
      <c r="E8" s="45"/>
      <c r="F8" s="45"/>
      <c r="G8" s="45"/>
      <c r="H8" s="45"/>
      <c r="I8" s="45"/>
    </row>
    <row r="9" spans="1:9" ht="15" customHeight="1">
      <c r="A9" s="45"/>
      <c r="B9" s="45"/>
      <c r="C9" s="45"/>
      <c r="D9" s="45"/>
      <c r="E9" s="45"/>
      <c r="F9" s="45"/>
      <c r="G9" s="45"/>
      <c r="H9" s="45"/>
      <c r="I9" s="45"/>
    </row>
    <row r="10" spans="1:9" ht="15" customHeight="1">
      <c r="A10" s="45"/>
      <c r="B10" s="45"/>
      <c r="C10" s="45"/>
      <c r="D10" s="45"/>
      <c r="E10" s="45"/>
      <c r="F10" s="45"/>
      <c r="G10" s="45"/>
      <c r="H10" s="45"/>
      <c r="I10" s="45"/>
    </row>
    <row r="11" spans="1:9" ht="15" customHeight="1">
      <c r="A11" s="45"/>
      <c r="B11" s="45"/>
      <c r="C11" s="45"/>
      <c r="D11" s="45"/>
      <c r="E11" s="45"/>
      <c r="F11" s="45"/>
      <c r="G11" s="45"/>
      <c r="H11" s="45"/>
      <c r="I11" s="45"/>
    </row>
    <row r="12" spans="1:9" ht="15" customHeight="1">
      <c r="A12" s="45"/>
      <c r="B12" s="45"/>
      <c r="C12" s="45"/>
      <c r="D12" s="45"/>
      <c r="E12" s="45"/>
      <c r="F12" s="45"/>
      <c r="G12" s="45"/>
      <c r="H12" s="45"/>
      <c r="I12" s="45"/>
    </row>
    <row r="13" spans="1:9" ht="15" customHeight="1">
      <c r="A13" s="45"/>
      <c r="B13" s="45"/>
      <c r="C13" s="45"/>
      <c r="D13" s="45"/>
      <c r="E13" s="45"/>
      <c r="F13" s="45"/>
      <c r="G13" s="45"/>
      <c r="H13" s="45"/>
      <c r="I13" s="45"/>
    </row>
    <row r="14" spans="1:9" ht="15" customHeight="1">
      <c r="A14" s="45"/>
      <c r="B14" s="45"/>
      <c r="C14" s="45"/>
      <c r="D14" s="45"/>
      <c r="E14" s="45"/>
      <c r="F14" s="45"/>
      <c r="G14" s="45"/>
      <c r="H14" s="45"/>
      <c r="I14" s="45"/>
    </row>
    <row r="15" spans="1:9" ht="15" customHeight="1">
      <c r="A15" s="108" t="s">
        <v>157</v>
      </c>
      <c r="B15" s="108"/>
      <c r="C15" s="108"/>
      <c r="D15" s="108"/>
      <c r="E15" s="108"/>
      <c r="F15" s="108"/>
      <c r="G15" s="108"/>
      <c r="H15" s="108"/>
      <c r="I15" s="108"/>
    </row>
    <row r="16" spans="1:9" ht="15" customHeight="1">
      <c r="A16" s="108"/>
      <c r="B16" s="108"/>
      <c r="C16" s="108"/>
      <c r="D16" s="108"/>
      <c r="E16" s="108"/>
      <c r="F16" s="108"/>
      <c r="G16" s="108"/>
      <c r="H16" s="108"/>
      <c r="I16" s="108"/>
    </row>
    <row r="17" spans="1:9" ht="15" customHeight="1">
      <c r="A17" s="108"/>
      <c r="B17" s="108"/>
      <c r="C17" s="108"/>
      <c r="D17" s="108"/>
      <c r="E17" s="108"/>
      <c r="F17" s="108"/>
      <c r="G17" s="108"/>
      <c r="H17" s="108"/>
      <c r="I17" s="108"/>
    </row>
    <row r="18" spans="1:9" ht="15" customHeight="1">
      <c r="A18" s="108"/>
      <c r="B18" s="108"/>
      <c r="C18" s="108"/>
      <c r="D18" s="108"/>
      <c r="E18" s="108"/>
      <c r="F18" s="108"/>
      <c r="G18" s="108"/>
      <c r="H18" s="108"/>
      <c r="I18" s="108"/>
    </row>
    <row r="19" spans="1:9" ht="15" customHeight="1">
      <c r="A19" s="108"/>
      <c r="B19" s="108"/>
      <c r="C19" s="108"/>
      <c r="D19" s="108"/>
      <c r="E19" s="108"/>
      <c r="F19" s="108"/>
      <c r="G19" s="108"/>
      <c r="H19" s="108"/>
      <c r="I19" s="108"/>
    </row>
    <row r="20" spans="1:9" ht="15" customHeight="1">
      <c r="A20" s="108"/>
      <c r="B20" s="108"/>
      <c r="C20" s="108"/>
      <c r="D20" s="108"/>
      <c r="E20" s="108"/>
      <c r="F20" s="108"/>
      <c r="G20" s="108"/>
      <c r="H20" s="108"/>
      <c r="I20" s="108"/>
    </row>
    <row r="21" spans="1:9" ht="15" customHeight="1">
      <c r="A21" s="108"/>
      <c r="B21" s="108"/>
      <c r="C21" s="108"/>
      <c r="D21" s="108"/>
      <c r="E21" s="108"/>
      <c r="F21" s="108"/>
      <c r="G21" s="108"/>
      <c r="H21" s="108"/>
      <c r="I21" s="108"/>
    </row>
    <row r="22" spans="1:9" ht="15" customHeight="1">
      <c r="A22" s="108"/>
      <c r="B22" s="108"/>
      <c r="C22" s="108"/>
      <c r="D22" s="108"/>
      <c r="E22" s="108"/>
      <c r="F22" s="108"/>
      <c r="G22" s="108"/>
      <c r="H22" s="108"/>
      <c r="I22" s="108"/>
    </row>
    <row r="23" spans="1:9" ht="15" customHeight="1">
      <c r="A23" s="108"/>
      <c r="B23" s="108"/>
      <c r="C23" s="108"/>
      <c r="D23" s="108"/>
      <c r="E23" s="108"/>
      <c r="F23" s="108"/>
      <c r="G23" s="108"/>
      <c r="H23" s="108"/>
      <c r="I23" s="108"/>
    </row>
    <row r="24" spans="1:9" ht="15" customHeight="1">
      <c r="A24" s="108"/>
      <c r="B24" s="108"/>
      <c r="C24" s="108"/>
      <c r="D24" s="108"/>
      <c r="E24" s="108"/>
      <c r="F24" s="108"/>
      <c r="G24" s="108"/>
      <c r="H24" s="108"/>
      <c r="I24" s="108"/>
    </row>
    <row r="25" spans="1:9" ht="15" customHeight="1">
      <c r="A25" s="108"/>
      <c r="B25" s="108"/>
      <c r="C25" s="108"/>
      <c r="D25" s="108"/>
      <c r="E25" s="108"/>
      <c r="F25" s="108"/>
      <c r="G25" s="108"/>
      <c r="H25" s="108"/>
      <c r="I25" s="108"/>
    </row>
    <row r="26" spans="1:9" ht="15" customHeight="1">
      <c r="A26" s="108"/>
      <c r="B26" s="108"/>
      <c r="C26" s="108"/>
      <c r="D26" s="108"/>
      <c r="E26" s="108"/>
      <c r="F26" s="108"/>
      <c r="G26" s="108"/>
      <c r="H26" s="108"/>
      <c r="I26" s="108"/>
    </row>
    <row r="27" spans="1:9" ht="15" customHeight="1">
      <c r="A27" s="108"/>
      <c r="B27" s="108"/>
      <c r="C27" s="108"/>
      <c r="D27" s="108"/>
      <c r="E27" s="108"/>
      <c r="F27" s="108"/>
      <c r="G27" s="108"/>
      <c r="H27" s="108"/>
      <c r="I27" s="108"/>
    </row>
    <row r="28" spans="1:9" ht="15" customHeight="1">
      <c r="A28" s="108"/>
      <c r="B28" s="108"/>
      <c r="C28" s="108"/>
      <c r="D28" s="108"/>
      <c r="E28" s="108"/>
      <c r="F28" s="108"/>
      <c r="G28" s="108"/>
      <c r="H28" s="108"/>
      <c r="I28" s="108"/>
    </row>
    <row r="29" spans="1:9" ht="15" customHeight="1">
      <c r="A29" s="108"/>
      <c r="B29" s="108"/>
      <c r="C29" s="108"/>
      <c r="D29" s="108"/>
      <c r="E29" s="108"/>
      <c r="F29" s="108"/>
      <c r="G29" s="108"/>
      <c r="H29" s="108"/>
      <c r="I29" s="108"/>
    </row>
    <row r="30" spans="1:9" ht="15" customHeight="1">
      <c r="A30" s="108"/>
      <c r="B30" s="108"/>
      <c r="C30" s="108"/>
      <c r="D30" s="108"/>
      <c r="E30" s="108"/>
      <c r="F30" s="108"/>
      <c r="G30" s="108"/>
      <c r="H30" s="108"/>
      <c r="I30" s="108"/>
    </row>
  </sheetData>
  <sheetProtection sheet="1"/>
  <mergeCells count="1">
    <mergeCell ref="A15:I30"/>
  </mergeCells>
  <printOptions/>
  <pageMargins left="0.7" right="0.7" top="0.75" bottom="0.75" header="0.3" footer="0.3"/>
  <pageSetup horizontalDpi="600" verticalDpi="600" orientation="portrait" r:id="rId1"/>
  <headerFooter>
    <oddHeader>&amp;R&amp;"-,Bold"FORM PW-2.2</oddHeader>
    <oddFooter>&amp;CPage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54"/>
  <sheetViews>
    <sheetView view="pageLayout" workbookViewId="0" topLeftCell="A6">
      <selection activeCell="E31" sqref="E31"/>
    </sheetView>
  </sheetViews>
  <sheetFormatPr defaultColWidth="9.140625" defaultRowHeight="15"/>
  <cols>
    <col min="1" max="1" width="5.00390625" style="0" customWidth="1"/>
    <col min="2" max="2" width="48.421875" style="0" customWidth="1"/>
    <col min="3" max="3" width="10.8515625" style="0" customWidth="1"/>
    <col min="4" max="4" width="10.7109375" style="0" customWidth="1"/>
    <col min="5" max="5" width="10.8515625" style="48" customWidth="1"/>
    <col min="6" max="6" width="12.7109375" style="0" customWidth="1"/>
  </cols>
  <sheetData>
    <row r="1" spans="1:6" ht="15.75">
      <c r="A1" s="112" t="s">
        <v>92</v>
      </c>
      <c r="B1" s="112"/>
      <c r="C1" s="112"/>
      <c r="D1" s="112"/>
      <c r="E1" s="112"/>
      <c r="F1" s="112"/>
    </row>
    <row r="2" spans="1:6" ht="15.75">
      <c r="A2" s="112" t="s">
        <v>98</v>
      </c>
      <c r="B2" s="112"/>
      <c r="C2" s="112"/>
      <c r="D2" s="112"/>
      <c r="E2" s="112"/>
      <c r="F2" s="112"/>
    </row>
    <row r="3" spans="1:6" ht="30" customHeight="1">
      <c r="A3" s="113" t="s">
        <v>119</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0.5</v>
      </c>
      <c r="D6" s="4">
        <v>26</v>
      </c>
      <c r="E6" s="54"/>
      <c r="F6" s="5">
        <f>IF(E6&gt;0,C6*D6*E6,"")</f>
      </c>
    </row>
    <row r="7" spans="1:6" ht="15">
      <c r="A7" s="2" t="s">
        <v>7</v>
      </c>
      <c r="B7" s="3" t="s">
        <v>8</v>
      </c>
      <c r="C7" s="4">
        <v>0.5</v>
      </c>
      <c r="D7" s="4">
        <v>26</v>
      </c>
      <c r="E7" s="54"/>
      <c r="F7" s="5">
        <f>IF(E7&gt;0,C7*D7*E7,"")</f>
      </c>
    </row>
    <row r="8" spans="1:6" ht="15">
      <c r="A8" s="2" t="s">
        <v>9</v>
      </c>
      <c r="B8" s="3" t="s">
        <v>10</v>
      </c>
      <c r="C8" s="4">
        <v>1</v>
      </c>
      <c r="D8" s="4">
        <v>39</v>
      </c>
      <c r="E8" s="54"/>
      <c r="F8" s="5">
        <f>IF(E8&gt;0,C8*D8*E8,"")</f>
      </c>
    </row>
    <row r="9" spans="1:6" ht="15.75" customHeight="1">
      <c r="A9" s="2" t="s">
        <v>13</v>
      </c>
      <c r="B9" s="6" t="s">
        <v>14</v>
      </c>
      <c r="C9" s="7"/>
      <c r="D9" s="8"/>
      <c r="E9" s="56"/>
      <c r="F9" s="8"/>
    </row>
    <row r="10" spans="1:6" ht="15">
      <c r="A10" s="9" t="s">
        <v>11</v>
      </c>
      <c r="B10" s="10" t="s">
        <v>15</v>
      </c>
      <c r="C10" s="4">
        <v>0.5</v>
      </c>
      <c r="D10" s="4">
        <v>39</v>
      </c>
      <c r="E10" s="54"/>
      <c r="F10" s="5">
        <f>IF(E10&gt;0,C10*D10*E10,"")</f>
      </c>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13"/>
      <c r="D13" s="13"/>
      <c r="E13" s="57"/>
      <c r="F13" s="92"/>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0.5</v>
      </c>
      <c r="D16" s="4">
        <v>52</v>
      </c>
      <c r="E16" s="54"/>
      <c r="F16" s="5">
        <f>IF(E16&gt;0,C16*D16*E16,"")</f>
      </c>
    </row>
    <row r="17" spans="1:6" ht="15" customHeight="1">
      <c r="A17" s="11" t="s">
        <v>25</v>
      </c>
      <c r="B17" s="14" t="s">
        <v>26</v>
      </c>
      <c r="C17" s="7"/>
      <c r="D17" s="8"/>
      <c r="E17" s="56"/>
      <c r="F17" s="8"/>
    </row>
    <row r="18" spans="1:6" ht="15">
      <c r="A18" s="9" t="s">
        <v>11</v>
      </c>
      <c r="B18" s="10" t="s">
        <v>27</v>
      </c>
      <c r="C18" s="4">
        <v>0.25</v>
      </c>
      <c r="D18" s="4">
        <v>13</v>
      </c>
      <c r="E18" s="54"/>
      <c r="F18" s="5">
        <f>IF(E18&gt;0,C18*D18*E18,"")</f>
      </c>
    </row>
    <row r="19" spans="1:6" ht="15">
      <c r="A19" s="9" t="s">
        <v>12</v>
      </c>
      <c r="B19" s="10" t="s">
        <v>28</v>
      </c>
      <c r="C19" s="13"/>
      <c r="D19" s="13"/>
      <c r="E19" s="13"/>
      <c r="F19" s="13"/>
    </row>
    <row r="20" spans="1:6" ht="15">
      <c r="A20" s="11" t="s">
        <v>29</v>
      </c>
      <c r="B20" s="12" t="s">
        <v>69</v>
      </c>
      <c r="C20" s="7"/>
      <c r="D20" s="8"/>
      <c r="E20" s="56"/>
      <c r="F20" s="8"/>
    </row>
    <row r="21" spans="1:6" ht="15">
      <c r="A21" s="9" t="s">
        <v>11</v>
      </c>
      <c r="B21" s="10" t="s">
        <v>30</v>
      </c>
      <c r="C21" s="37">
        <v>4</v>
      </c>
      <c r="D21" s="37">
        <v>2</v>
      </c>
      <c r="E21" s="59"/>
      <c r="F21" s="5">
        <f>IF(E21&gt;0,C21*D21*E21,"")</f>
      </c>
    </row>
    <row r="22" spans="1:6" ht="15">
      <c r="A22" s="9" t="s">
        <v>12</v>
      </c>
      <c r="B22" s="10" t="s">
        <v>31</v>
      </c>
      <c r="C22" s="13"/>
      <c r="D22" s="13"/>
      <c r="E22" s="57"/>
      <c r="F22" s="92">
        <f>IF(E22&gt;0,C22*D22*E22,"")</f>
      </c>
    </row>
    <row r="23" spans="1:6" ht="15">
      <c r="A23" s="9" t="s">
        <v>21</v>
      </c>
      <c r="B23" s="10" t="s">
        <v>32</v>
      </c>
      <c r="C23" s="13"/>
      <c r="D23" s="13"/>
      <c r="E23" s="57"/>
      <c r="F23" s="13"/>
    </row>
    <row r="24" spans="1:6" ht="15">
      <c r="A24" s="11" t="s">
        <v>34</v>
      </c>
      <c r="B24" s="12" t="s">
        <v>87</v>
      </c>
      <c r="C24" s="13"/>
      <c r="D24" s="13"/>
      <c r="E24" s="13"/>
      <c r="F24" s="13"/>
    </row>
    <row r="25" spans="1:6" ht="15">
      <c r="A25" s="11" t="s">
        <v>35</v>
      </c>
      <c r="B25" s="12" t="s">
        <v>70</v>
      </c>
      <c r="C25" s="28"/>
      <c r="D25" s="31"/>
      <c r="E25" s="60"/>
      <c r="F25" s="31"/>
    </row>
    <row r="26" spans="1:6" ht="15">
      <c r="A26" s="11" t="s">
        <v>36</v>
      </c>
      <c r="B26" s="15" t="s">
        <v>62</v>
      </c>
      <c r="C26" s="4">
        <v>2</v>
      </c>
      <c r="D26" s="93">
        <v>1</v>
      </c>
      <c r="E26" s="94"/>
      <c r="F26" s="5">
        <f>IF(E26&gt;0,C26*D26*E26,"")</f>
      </c>
    </row>
    <row r="27" spans="1:6" ht="30">
      <c r="A27" s="11" t="s">
        <v>37</v>
      </c>
      <c r="B27" s="15" t="s">
        <v>100</v>
      </c>
      <c r="C27" s="28"/>
      <c r="D27" s="4" t="s">
        <v>39</v>
      </c>
      <c r="E27" s="54" t="s">
        <v>39</v>
      </c>
      <c r="F27" s="28"/>
    </row>
    <row r="28" spans="1:6" ht="15">
      <c r="A28" s="11" t="s">
        <v>40</v>
      </c>
      <c r="B28" s="16" t="s">
        <v>38</v>
      </c>
      <c r="C28" s="37">
        <v>1</v>
      </c>
      <c r="D28" s="4">
        <v>2</v>
      </c>
      <c r="E28" s="54"/>
      <c r="F28" s="5">
        <f>IF(E28&gt;0,C28*D28*E28,"")</f>
      </c>
    </row>
    <row r="29" spans="1:6" ht="15">
      <c r="A29" s="2" t="s">
        <v>71</v>
      </c>
      <c r="B29" s="16" t="s">
        <v>72</v>
      </c>
      <c r="C29" s="13"/>
      <c r="D29" s="13"/>
      <c r="E29" s="57"/>
      <c r="F29" s="92"/>
    </row>
    <row r="30" spans="1:6" ht="15">
      <c r="A30" s="2" t="s">
        <v>46</v>
      </c>
      <c r="B30" s="16" t="s">
        <v>73</v>
      </c>
      <c r="C30" s="13"/>
      <c r="D30" s="13"/>
      <c r="E30" s="13"/>
      <c r="F30" s="13"/>
    </row>
    <row r="31" spans="1:6" ht="15">
      <c r="A31" s="2" t="s">
        <v>67</v>
      </c>
      <c r="B31" s="16" t="s">
        <v>41</v>
      </c>
      <c r="C31" s="17"/>
      <c r="D31" s="18"/>
      <c r="E31" s="61"/>
      <c r="F31" s="18"/>
    </row>
    <row r="32" spans="1:6" ht="30">
      <c r="A32" s="9" t="s">
        <v>11</v>
      </c>
      <c r="B32" s="19" t="s">
        <v>42</v>
      </c>
      <c r="C32" s="4">
        <v>0.5</v>
      </c>
      <c r="D32" s="4">
        <v>4</v>
      </c>
      <c r="E32" s="54"/>
      <c r="F32" s="5">
        <f>IF(E32&gt;0,C32*D32*E32,"")</f>
      </c>
    </row>
    <row r="33" spans="1:6" ht="60">
      <c r="A33" s="9" t="s">
        <v>12</v>
      </c>
      <c r="B33" s="19" t="s">
        <v>43</v>
      </c>
      <c r="C33" s="13"/>
      <c r="D33" s="13"/>
      <c r="E33" s="57"/>
      <c r="F33" s="13"/>
    </row>
    <row r="34" spans="1:6" ht="22.5" customHeight="1">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38">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6"/>
      <c r="D40" s="22" t="s">
        <v>39</v>
      </c>
      <c r="E40" s="62" t="s">
        <v>39</v>
      </c>
      <c r="F40" s="36"/>
    </row>
    <row r="41" spans="1:6" ht="15">
      <c r="A41" s="25" t="s">
        <v>90</v>
      </c>
      <c r="B41" s="23" t="s">
        <v>47</v>
      </c>
      <c r="C41" s="22">
        <v>0.25</v>
      </c>
      <c r="D41" s="22">
        <v>52</v>
      </c>
      <c r="E41" s="62"/>
      <c r="F41" s="5">
        <f>IF(E41&gt;0,C41*D41*E41,"")</f>
      </c>
    </row>
    <row r="42" spans="1:6" ht="15">
      <c r="A42" s="25" t="s">
        <v>63</v>
      </c>
      <c r="B42" s="21" t="s">
        <v>48</v>
      </c>
      <c r="C42" s="36"/>
      <c r="D42" s="36"/>
      <c r="E42" s="65"/>
      <c r="F42" s="36"/>
    </row>
    <row r="43" spans="1:6" ht="15">
      <c r="A43" s="25" t="s">
        <v>64</v>
      </c>
      <c r="B43" s="21" t="s">
        <v>51</v>
      </c>
      <c r="C43" s="22">
        <v>1</v>
      </c>
      <c r="D43" s="22">
        <v>6</v>
      </c>
      <c r="E43" s="62"/>
      <c r="F43" s="5">
        <f>IF(E43&gt;0,C43*D43*E43,"")</f>
      </c>
    </row>
    <row r="44" spans="1:6" ht="30">
      <c r="A44" s="25" t="s">
        <v>65</v>
      </c>
      <c r="B44" s="21" t="s">
        <v>76</v>
      </c>
      <c r="C44" s="22">
        <v>1</v>
      </c>
      <c r="D44" s="22">
        <v>6</v>
      </c>
      <c r="E44" s="62"/>
      <c r="F44" s="5">
        <f>IF(E44&gt;0,C44*D44*E44,"")</f>
      </c>
    </row>
    <row r="45" spans="1:6" ht="15">
      <c r="A45" s="11" t="s">
        <v>77</v>
      </c>
      <c r="B45" s="20" t="s">
        <v>102</v>
      </c>
      <c r="C45" s="36"/>
      <c r="D45" s="13"/>
      <c r="E45" s="57"/>
      <c r="F45" s="13"/>
    </row>
    <row r="46" spans="1:6" ht="30">
      <c r="A46" s="11" t="s">
        <v>78</v>
      </c>
      <c r="B46" s="20" t="s">
        <v>79</v>
      </c>
      <c r="C46" s="36"/>
      <c r="D46" s="4" t="s">
        <v>39</v>
      </c>
      <c r="E46" s="54" t="s">
        <v>39</v>
      </c>
      <c r="F46" s="13"/>
    </row>
    <row r="47" spans="1:6" ht="39" customHeight="1">
      <c r="A47" s="34"/>
      <c r="B47" s="109" t="s">
        <v>118</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A2:F2"/>
    <mergeCell ref="B47:E47"/>
    <mergeCell ref="C4:F4"/>
    <mergeCell ref="A3:F3"/>
    <mergeCell ref="A1:F1"/>
  </mergeCells>
  <printOptions horizontalCentered="1"/>
  <pageMargins left="0.2" right="0.2" top="0.7" bottom="0.5" header="0.3" footer="0.3"/>
  <pageSetup fitToHeight="1" fitToWidth="1" horizontalDpi="600" verticalDpi="600" orientation="portrait" scale="69" r:id="rId1"/>
  <headerFooter>
    <oddHeader>&amp;R&amp;"-,Bold"&amp;12FORM PW-2.2</oddHeader>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54"/>
  <sheetViews>
    <sheetView view="pageLayout" workbookViewId="0" topLeftCell="A2">
      <selection activeCell="E31" sqref="E31"/>
    </sheetView>
  </sheetViews>
  <sheetFormatPr defaultColWidth="9.140625" defaultRowHeight="15"/>
  <cols>
    <col min="1" max="1" width="5.00390625" style="0" customWidth="1"/>
    <col min="2" max="2" width="48.7109375" style="0" customWidth="1"/>
    <col min="3" max="3" width="10.8515625" style="0" customWidth="1"/>
    <col min="4" max="4" width="10.7109375" style="0" customWidth="1"/>
    <col min="5" max="5" width="10.8515625" style="48" customWidth="1"/>
    <col min="6" max="6" width="12.8515625" style="0" customWidth="1"/>
  </cols>
  <sheetData>
    <row r="1" spans="1:6" ht="15.75">
      <c r="A1" s="112" t="s">
        <v>99</v>
      </c>
      <c r="B1" s="112"/>
      <c r="C1" s="112"/>
      <c r="D1" s="112"/>
      <c r="E1" s="112"/>
      <c r="F1" s="112"/>
    </row>
    <row r="2" spans="1:6" ht="15.75">
      <c r="A2" s="112" t="s">
        <v>103</v>
      </c>
      <c r="B2" s="112"/>
      <c r="C2" s="112"/>
      <c r="D2" s="112"/>
      <c r="E2" s="112"/>
      <c r="F2" s="112"/>
    </row>
    <row r="3" spans="1:6" ht="20.25" customHeight="1">
      <c r="A3" s="113" t="s">
        <v>120</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0.5</v>
      </c>
      <c r="D6" s="4">
        <v>26</v>
      </c>
      <c r="E6" s="54"/>
      <c r="F6" s="5">
        <f>IF(E6&gt;0,C6*D6*E6,"")</f>
      </c>
    </row>
    <row r="7" spans="1:6" ht="15">
      <c r="A7" s="2" t="s">
        <v>7</v>
      </c>
      <c r="B7" s="3" t="s">
        <v>8</v>
      </c>
      <c r="C7" s="4">
        <v>0.5</v>
      </c>
      <c r="D7" s="4">
        <v>26</v>
      </c>
      <c r="E7" s="54"/>
      <c r="F7" s="5">
        <f>IF(E7&gt;0,C7*D7*E7,"")</f>
      </c>
    </row>
    <row r="8" spans="1:6" ht="15">
      <c r="A8" s="2" t="s">
        <v>9</v>
      </c>
      <c r="B8" s="3" t="s">
        <v>10</v>
      </c>
      <c r="C8" s="4">
        <v>1</v>
      </c>
      <c r="D8" s="97">
        <v>26</v>
      </c>
      <c r="E8" s="74"/>
      <c r="F8" s="5">
        <f>IF(E8&gt;0,C8*D8*E8,"")</f>
      </c>
    </row>
    <row r="9" spans="1:6" ht="15.75" customHeight="1">
      <c r="A9" s="2" t="s">
        <v>13</v>
      </c>
      <c r="B9" s="6" t="s">
        <v>14</v>
      </c>
      <c r="C9" s="7"/>
      <c r="D9" s="8"/>
      <c r="E9" s="56"/>
      <c r="F9" s="8"/>
    </row>
    <row r="10" spans="1:6" ht="15">
      <c r="A10" s="9" t="s">
        <v>11</v>
      </c>
      <c r="B10" s="10" t="s">
        <v>15</v>
      </c>
      <c r="C10" s="4">
        <v>0.5</v>
      </c>
      <c r="D10" s="4">
        <v>26</v>
      </c>
      <c r="E10" s="54"/>
      <c r="F10" s="5">
        <f>IF(E10&gt;0,C10*D10*E10,"")</f>
      </c>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13"/>
      <c r="D13" s="13"/>
      <c r="E13" s="57"/>
      <c r="F13" s="92"/>
    </row>
    <row r="14" spans="1:6" ht="15">
      <c r="A14" s="9" t="s">
        <v>12</v>
      </c>
      <c r="B14" s="10" t="s">
        <v>20</v>
      </c>
      <c r="C14" s="13"/>
      <c r="D14" s="13"/>
      <c r="E14" s="57"/>
      <c r="F14" s="13"/>
    </row>
    <row r="15" spans="1:6" ht="15">
      <c r="A15" s="9" t="s">
        <v>21</v>
      </c>
      <c r="B15" s="10" t="s">
        <v>22</v>
      </c>
      <c r="C15" s="13"/>
      <c r="D15" s="13"/>
      <c r="E15" s="57"/>
      <c r="F15" s="92"/>
    </row>
    <row r="16" spans="1:6" ht="15">
      <c r="A16" s="11" t="s">
        <v>23</v>
      </c>
      <c r="B16" s="3" t="s">
        <v>24</v>
      </c>
      <c r="C16" s="4">
        <v>0.5</v>
      </c>
      <c r="D16" s="4">
        <v>52</v>
      </c>
      <c r="E16" s="54"/>
      <c r="F16" s="5">
        <f>IF(E16&gt;0,C16*D16*E16,"")</f>
      </c>
    </row>
    <row r="17" spans="1:6" ht="15" customHeight="1">
      <c r="A17" s="11" t="s">
        <v>25</v>
      </c>
      <c r="B17" s="14" t="s">
        <v>26</v>
      </c>
      <c r="C17" s="7"/>
      <c r="D17" s="8"/>
      <c r="E17" s="56"/>
      <c r="F17" s="8"/>
    </row>
    <row r="18" spans="1:6" ht="15">
      <c r="A18" s="9" t="s">
        <v>11</v>
      </c>
      <c r="B18" s="10" t="s">
        <v>27</v>
      </c>
      <c r="C18" s="4">
        <v>0.25</v>
      </c>
      <c r="D18" s="4">
        <v>13</v>
      </c>
      <c r="E18" s="54"/>
      <c r="F18" s="5">
        <f>IF(E18&gt;0,C18*D18*E18,"")</f>
      </c>
    </row>
    <row r="19" spans="1:6" ht="15">
      <c r="A19" s="9" t="s">
        <v>12</v>
      </c>
      <c r="B19" s="10" t="s">
        <v>28</v>
      </c>
      <c r="C19" s="13"/>
      <c r="D19" s="13"/>
      <c r="E19" s="57"/>
      <c r="F19" s="92"/>
    </row>
    <row r="20" spans="1:6" ht="15">
      <c r="A20" s="11" t="s">
        <v>29</v>
      </c>
      <c r="B20" s="12" t="s">
        <v>69</v>
      </c>
      <c r="C20" s="7"/>
      <c r="D20" s="8"/>
      <c r="E20" s="56"/>
      <c r="F20" s="8"/>
    </row>
    <row r="21" spans="1:6" ht="15">
      <c r="A21" s="9" t="s">
        <v>11</v>
      </c>
      <c r="B21" s="10" t="s">
        <v>30</v>
      </c>
      <c r="C21" s="37">
        <v>4</v>
      </c>
      <c r="D21" s="37">
        <v>2</v>
      </c>
      <c r="E21" s="59"/>
      <c r="F21" s="5">
        <f>IF(E21&gt;0,C21*D21*E21,"")</f>
      </c>
    </row>
    <row r="22" spans="1:6" ht="15">
      <c r="A22" s="9" t="s">
        <v>12</v>
      </c>
      <c r="B22" s="10" t="s">
        <v>31</v>
      </c>
      <c r="C22" s="13"/>
      <c r="D22" s="13"/>
      <c r="E22" s="57"/>
      <c r="F22" s="92"/>
    </row>
    <row r="23" spans="1:6" ht="15">
      <c r="A23" s="9" t="s">
        <v>21</v>
      </c>
      <c r="B23" s="10" t="s">
        <v>32</v>
      </c>
      <c r="C23" s="13"/>
      <c r="D23" s="13"/>
      <c r="E23" s="57"/>
      <c r="F23" s="13"/>
    </row>
    <row r="24" spans="1:6" ht="15">
      <c r="A24" s="11" t="s">
        <v>34</v>
      </c>
      <c r="B24" s="12" t="s">
        <v>87</v>
      </c>
      <c r="C24" s="13"/>
      <c r="D24" s="13"/>
      <c r="E24" s="57"/>
      <c r="F24" s="92"/>
    </row>
    <row r="25" spans="1:6" ht="15">
      <c r="A25" s="11" t="s">
        <v>35</v>
      </c>
      <c r="B25" s="12" t="s">
        <v>70</v>
      </c>
      <c r="C25" s="28"/>
      <c r="D25" s="31"/>
      <c r="E25" s="60"/>
      <c r="F25" s="31"/>
    </row>
    <row r="26" spans="1:6" ht="15">
      <c r="A26" s="11" t="s">
        <v>36</v>
      </c>
      <c r="B26" s="15" t="s">
        <v>62</v>
      </c>
      <c r="C26" s="4">
        <v>2</v>
      </c>
      <c r="D26" s="93">
        <v>1</v>
      </c>
      <c r="E26" s="94"/>
      <c r="F26" s="5">
        <f>IF(E26&gt;0,C26*D26*E26,"")</f>
      </c>
    </row>
    <row r="27" spans="1:6" ht="30">
      <c r="A27" s="11" t="s">
        <v>37</v>
      </c>
      <c r="B27" s="15" t="s">
        <v>100</v>
      </c>
      <c r="C27" s="13"/>
      <c r="D27" s="4" t="s">
        <v>39</v>
      </c>
      <c r="E27" s="54" t="s">
        <v>39</v>
      </c>
      <c r="F27" s="13"/>
    </row>
    <row r="28" spans="1:6" ht="15">
      <c r="A28" s="11" t="s">
        <v>40</v>
      </c>
      <c r="B28" s="16" t="s">
        <v>38</v>
      </c>
      <c r="C28" s="4">
        <v>1</v>
      </c>
      <c r="D28" s="4">
        <v>2</v>
      </c>
      <c r="E28" s="54"/>
      <c r="F28" s="5">
        <f>IF(E28&gt;0,C28*D28*E28,"")</f>
      </c>
    </row>
    <row r="29" spans="1:6" ht="15">
      <c r="A29" s="2" t="s">
        <v>71</v>
      </c>
      <c r="B29" s="16" t="s">
        <v>72</v>
      </c>
      <c r="C29" s="13"/>
      <c r="D29" s="13"/>
      <c r="E29" s="57"/>
      <c r="F29" s="92"/>
    </row>
    <row r="30" spans="1:6" ht="15">
      <c r="A30" s="2" t="s">
        <v>46</v>
      </c>
      <c r="B30" s="16" t="s">
        <v>73</v>
      </c>
      <c r="C30" s="13"/>
      <c r="D30" s="13"/>
      <c r="E30" s="57"/>
      <c r="F30" s="13"/>
    </row>
    <row r="31" spans="1:6" ht="15">
      <c r="A31" s="2" t="s">
        <v>67</v>
      </c>
      <c r="B31" s="16" t="s">
        <v>41</v>
      </c>
      <c r="C31" s="17"/>
      <c r="D31" s="18"/>
      <c r="E31" s="61"/>
      <c r="F31" s="18"/>
    </row>
    <row r="32" spans="1:6" ht="30">
      <c r="A32" s="9" t="s">
        <v>11</v>
      </c>
      <c r="B32" s="19" t="s">
        <v>42</v>
      </c>
      <c r="C32" s="37">
        <v>0.5</v>
      </c>
      <c r="D32" s="37">
        <v>4</v>
      </c>
      <c r="E32" s="59"/>
      <c r="F32" s="5">
        <f>IF(E32&gt;0,C32*D32*E32,"")</f>
      </c>
    </row>
    <row r="33" spans="1:6" ht="60">
      <c r="A33" s="9" t="s">
        <v>12</v>
      </c>
      <c r="B33" s="19" t="s">
        <v>43</v>
      </c>
      <c r="C33" s="13"/>
      <c r="D33" s="13"/>
      <c r="E33" s="13"/>
      <c r="F33" s="13"/>
    </row>
    <row r="34" spans="1:6" ht="22.5" customHeight="1">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38">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8">
        <v>0.25</v>
      </c>
      <c r="D40" s="22">
        <v>52</v>
      </c>
      <c r="E40" s="62"/>
      <c r="F40" s="5">
        <f>IF(E40&gt;0,C40*D40*E40,"")</f>
      </c>
    </row>
    <row r="41" spans="1:6" ht="15">
      <c r="A41" s="25" t="s">
        <v>90</v>
      </c>
      <c r="B41" s="23" t="s">
        <v>47</v>
      </c>
      <c r="C41" s="22">
        <v>0.25</v>
      </c>
      <c r="D41" s="22">
        <v>52</v>
      </c>
      <c r="E41" s="62"/>
      <c r="F41" s="5">
        <f>IF(E41&gt;0,C41*D41*E41,"")</f>
      </c>
    </row>
    <row r="42" spans="1:6" ht="15">
      <c r="A42" s="25" t="s">
        <v>63</v>
      </c>
      <c r="B42" s="21" t="s">
        <v>48</v>
      </c>
      <c r="C42" s="36"/>
      <c r="D42" s="36"/>
      <c r="E42" s="65"/>
      <c r="F42" s="36"/>
    </row>
    <row r="43" spans="1:6" ht="15">
      <c r="A43" s="25" t="s">
        <v>64</v>
      </c>
      <c r="B43" s="21" t="s">
        <v>51</v>
      </c>
      <c r="C43" s="22">
        <v>1</v>
      </c>
      <c r="D43" s="22">
        <v>1</v>
      </c>
      <c r="E43" s="62"/>
      <c r="F43" s="5">
        <f>IF(E43&gt;0,C43*D43*E43,"")</f>
      </c>
    </row>
    <row r="44" spans="1:6" ht="30">
      <c r="A44" s="25" t="s">
        <v>65</v>
      </c>
      <c r="B44" s="21" t="s">
        <v>76</v>
      </c>
      <c r="C44" s="22">
        <v>1</v>
      </c>
      <c r="D44" s="22">
        <v>6</v>
      </c>
      <c r="E44" s="62"/>
      <c r="F44" s="5">
        <f>IF(E44&gt;0,C44*D44*E44,"")</f>
      </c>
    </row>
    <row r="45" spans="1:6" ht="15">
      <c r="A45" s="11" t="s">
        <v>77</v>
      </c>
      <c r="B45" s="20" t="s">
        <v>102</v>
      </c>
      <c r="C45" s="36"/>
      <c r="D45" s="13"/>
      <c r="E45" s="57"/>
      <c r="F45" s="13"/>
    </row>
    <row r="46" spans="1:6" ht="30">
      <c r="A46" s="11" t="s">
        <v>78</v>
      </c>
      <c r="B46" s="20" t="s">
        <v>79</v>
      </c>
      <c r="C46" s="36"/>
      <c r="D46" s="4" t="s">
        <v>39</v>
      </c>
      <c r="E46" s="54" t="s">
        <v>39</v>
      </c>
      <c r="F46" s="13"/>
    </row>
    <row r="47" spans="1:6" ht="33.75" customHeight="1">
      <c r="A47" s="34"/>
      <c r="B47" s="109" t="s">
        <v>121</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B47:E47"/>
    <mergeCell ref="C4:F4"/>
    <mergeCell ref="A1:F1"/>
    <mergeCell ref="A2:F2"/>
    <mergeCell ref="A3:F3"/>
  </mergeCells>
  <printOptions horizontalCentered="1"/>
  <pageMargins left="0.2" right="0.2" top="0.7" bottom="0.5" header="0.3" footer="0.3"/>
  <pageSetup fitToHeight="1" fitToWidth="1" horizontalDpi="600" verticalDpi="600" orientation="portrait" scale="69" r:id="rId1"/>
  <headerFooter>
    <oddHeader>&amp;R&amp;"-,Bold"&amp;12FORM PW-2.2</oddHeader>
    <oddFooter>&amp;CPage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4"/>
  <sheetViews>
    <sheetView view="pageLayout" zoomScale="90" zoomScalePageLayoutView="90" workbookViewId="0" topLeftCell="A4">
      <selection activeCell="E31" sqref="E31"/>
    </sheetView>
  </sheetViews>
  <sheetFormatPr defaultColWidth="9.140625" defaultRowHeight="15"/>
  <cols>
    <col min="1" max="1" width="5.00390625" style="0" customWidth="1"/>
    <col min="2" max="2" width="48.57421875" style="0" customWidth="1"/>
    <col min="3" max="3" width="10.8515625" style="0" customWidth="1"/>
    <col min="4" max="4" width="10.7109375" style="0" customWidth="1"/>
    <col min="5" max="5" width="10.8515625" style="48" customWidth="1"/>
    <col min="6" max="6" width="12.7109375" style="0" customWidth="1"/>
  </cols>
  <sheetData>
    <row r="1" spans="1:6" ht="15.75">
      <c r="A1" s="112" t="s">
        <v>99</v>
      </c>
      <c r="B1" s="112"/>
      <c r="C1" s="112"/>
      <c r="D1" s="112"/>
      <c r="E1" s="112"/>
      <c r="F1" s="112"/>
    </row>
    <row r="2" spans="1:6" ht="15.75">
      <c r="A2" s="112" t="s">
        <v>103</v>
      </c>
      <c r="B2" s="112"/>
      <c r="C2" s="112"/>
      <c r="D2" s="112"/>
      <c r="E2" s="112"/>
      <c r="F2" s="112"/>
    </row>
    <row r="3" spans="1:6" ht="20.25" customHeight="1">
      <c r="A3" s="113" t="s">
        <v>122</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0.5</v>
      </c>
      <c r="D6" s="4">
        <v>12</v>
      </c>
      <c r="E6" s="54"/>
      <c r="F6" s="5">
        <f>IF(E6&gt;0,C6*D6*E6,"")</f>
      </c>
    </row>
    <row r="7" spans="1:6" ht="15">
      <c r="A7" s="2" t="s">
        <v>7</v>
      </c>
      <c r="B7" s="3" t="s">
        <v>8</v>
      </c>
      <c r="C7" s="4">
        <v>0.5</v>
      </c>
      <c r="D7" s="4">
        <v>12</v>
      </c>
      <c r="E7" s="54"/>
      <c r="F7" s="5">
        <f>IF(E7&gt;0,C7*D7*E7,"")</f>
      </c>
    </row>
    <row r="8" spans="1:6" ht="15">
      <c r="A8" s="2" t="s">
        <v>9</v>
      </c>
      <c r="B8" s="3" t="s">
        <v>10</v>
      </c>
      <c r="C8" s="4">
        <v>1</v>
      </c>
      <c r="D8" s="97">
        <v>26</v>
      </c>
      <c r="E8" s="54"/>
      <c r="F8" s="5">
        <f>IF(E8&gt;0,C8*D8*E8,"")</f>
      </c>
    </row>
    <row r="9" spans="1:6" ht="15.75" customHeight="1">
      <c r="A9" s="2" t="s">
        <v>13</v>
      </c>
      <c r="B9" s="6" t="s">
        <v>14</v>
      </c>
      <c r="C9" s="7"/>
      <c r="D9" s="8"/>
      <c r="E9" s="56"/>
      <c r="F9" s="8"/>
    </row>
    <row r="10" spans="1:6" ht="15">
      <c r="A10" s="9" t="s">
        <v>11</v>
      </c>
      <c r="B10" s="10" t="s">
        <v>15</v>
      </c>
      <c r="C10" s="4">
        <v>0.5</v>
      </c>
      <c r="D10" s="4">
        <v>26</v>
      </c>
      <c r="E10" s="54"/>
      <c r="F10" s="5">
        <f>IF(E10&gt;0,C10*D10*E10,"")</f>
      </c>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13"/>
      <c r="D13" s="13"/>
      <c r="E13" s="57"/>
      <c r="F13" s="92"/>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0.5</v>
      </c>
      <c r="D16" s="4">
        <v>52</v>
      </c>
      <c r="E16" s="54"/>
      <c r="F16" s="5">
        <f>IF(E16&gt;0,C16*D16*E16,"")</f>
      </c>
    </row>
    <row r="17" spans="1:6" ht="15" customHeight="1">
      <c r="A17" s="11" t="s">
        <v>25</v>
      </c>
      <c r="B17" s="14" t="s">
        <v>26</v>
      </c>
      <c r="C17" s="7"/>
      <c r="D17" s="8"/>
      <c r="E17" s="56"/>
      <c r="F17" s="8"/>
    </row>
    <row r="18" spans="1:6" ht="15">
      <c r="A18" s="9" t="s">
        <v>11</v>
      </c>
      <c r="B18" s="10" t="s">
        <v>27</v>
      </c>
      <c r="C18" s="4">
        <v>0.5</v>
      </c>
      <c r="D18" s="4">
        <v>13</v>
      </c>
      <c r="E18" s="54"/>
      <c r="F18" s="5">
        <f>IF(E18&gt;0,C18*D18*E18,"")</f>
      </c>
    </row>
    <row r="19" spans="1:6" ht="15">
      <c r="A19" s="9" t="s">
        <v>12</v>
      </c>
      <c r="B19" s="10" t="s">
        <v>28</v>
      </c>
      <c r="C19" s="13"/>
      <c r="D19" s="13"/>
      <c r="E19" s="57"/>
      <c r="F19" s="92"/>
    </row>
    <row r="20" spans="1:6" ht="15">
      <c r="A20" s="11" t="s">
        <v>29</v>
      </c>
      <c r="B20" s="12" t="s">
        <v>69</v>
      </c>
      <c r="C20" s="7"/>
      <c r="D20" s="8"/>
      <c r="E20" s="56"/>
      <c r="F20" s="8"/>
    </row>
    <row r="21" spans="1:6" ht="15">
      <c r="A21" s="9" t="s">
        <v>11</v>
      </c>
      <c r="B21" s="10" t="s">
        <v>30</v>
      </c>
      <c r="C21" s="4">
        <v>4</v>
      </c>
      <c r="D21" s="4">
        <v>2</v>
      </c>
      <c r="E21" s="54"/>
      <c r="F21" s="5">
        <f>IF(E21&gt;0,C21*D21*E21,"")</f>
      </c>
    </row>
    <row r="22" spans="1:6" ht="15">
      <c r="A22" s="9" t="s">
        <v>12</v>
      </c>
      <c r="B22" s="10" t="s">
        <v>31</v>
      </c>
      <c r="C22" s="13"/>
      <c r="D22" s="13"/>
      <c r="E22" s="57"/>
      <c r="F22" s="92"/>
    </row>
    <row r="23" spans="1:6" ht="15">
      <c r="A23" s="9" t="s">
        <v>21</v>
      </c>
      <c r="B23" s="10" t="s">
        <v>32</v>
      </c>
      <c r="C23" s="13"/>
      <c r="D23" s="13"/>
      <c r="E23" s="57"/>
      <c r="F23" s="13"/>
    </row>
    <row r="24" spans="1:6" ht="15">
      <c r="A24" s="11" t="s">
        <v>34</v>
      </c>
      <c r="B24" s="12" t="s">
        <v>87</v>
      </c>
      <c r="C24" s="13"/>
      <c r="D24" s="13"/>
      <c r="E24" s="57"/>
      <c r="F24" s="92"/>
    </row>
    <row r="25" spans="1:6" ht="15">
      <c r="A25" s="11" t="s">
        <v>35</v>
      </c>
      <c r="B25" s="12" t="s">
        <v>70</v>
      </c>
      <c r="C25" s="28"/>
      <c r="D25" s="31"/>
      <c r="E25" s="60"/>
      <c r="F25" s="31"/>
    </row>
    <row r="26" spans="1:6" ht="15">
      <c r="A26" s="11" t="s">
        <v>36</v>
      </c>
      <c r="B26" s="15" t="s">
        <v>62</v>
      </c>
      <c r="C26" s="4">
        <v>2</v>
      </c>
      <c r="D26" s="93">
        <v>1</v>
      </c>
      <c r="E26" s="94"/>
      <c r="F26" s="5">
        <f>IF(E26&gt;0,C26*D26*E26,"")</f>
      </c>
    </row>
    <row r="27" spans="1:6" ht="30">
      <c r="A27" s="11" t="s">
        <v>37</v>
      </c>
      <c r="B27" s="15" t="s">
        <v>100</v>
      </c>
      <c r="C27" s="28"/>
      <c r="D27" s="4" t="s">
        <v>39</v>
      </c>
      <c r="E27" s="63" t="s">
        <v>39</v>
      </c>
      <c r="F27" s="28"/>
    </row>
    <row r="28" spans="1:6" ht="15">
      <c r="A28" s="11" t="s">
        <v>40</v>
      </c>
      <c r="B28" s="16" t="s">
        <v>38</v>
      </c>
      <c r="C28" s="4">
        <v>1</v>
      </c>
      <c r="D28" s="4">
        <v>2</v>
      </c>
      <c r="E28" s="54"/>
      <c r="F28" s="5">
        <f>IF(E28&gt;0,C28*D28*E28,"")</f>
      </c>
    </row>
    <row r="29" spans="1:6" ht="15">
      <c r="A29" s="2" t="s">
        <v>71</v>
      </c>
      <c r="B29" s="16" t="s">
        <v>72</v>
      </c>
      <c r="C29" s="37">
        <v>0.25</v>
      </c>
      <c r="D29" s="37">
        <v>12</v>
      </c>
      <c r="E29" s="59"/>
      <c r="F29" s="5">
        <f>IF(E29&gt;0,C29*D29*E29,"")</f>
      </c>
    </row>
    <row r="30" spans="1:6" ht="15">
      <c r="A30" s="2" t="s">
        <v>46</v>
      </c>
      <c r="B30" s="16" t="s">
        <v>73</v>
      </c>
      <c r="C30" s="13"/>
      <c r="D30" s="13"/>
      <c r="E30" s="57"/>
      <c r="F30" s="13"/>
    </row>
    <row r="31" spans="1:6" ht="15">
      <c r="A31" s="2" t="s">
        <v>67</v>
      </c>
      <c r="B31" s="16" t="s">
        <v>41</v>
      </c>
      <c r="C31" s="17"/>
      <c r="D31" s="18"/>
      <c r="E31" s="61"/>
      <c r="F31" s="18"/>
    </row>
    <row r="32" spans="1:6" ht="30">
      <c r="A32" s="9" t="s">
        <v>11</v>
      </c>
      <c r="B32" s="19" t="s">
        <v>42</v>
      </c>
      <c r="C32" s="37">
        <v>0.5</v>
      </c>
      <c r="D32" s="37">
        <v>4</v>
      </c>
      <c r="E32" s="59"/>
      <c r="F32" s="5">
        <f>IF(E32&gt;0,C32*D32*E32,"")</f>
      </c>
    </row>
    <row r="33" spans="1:6" ht="60">
      <c r="A33" s="9" t="s">
        <v>12</v>
      </c>
      <c r="B33" s="19" t="s">
        <v>43</v>
      </c>
      <c r="C33" s="13"/>
      <c r="D33" s="13"/>
      <c r="E33" s="57"/>
      <c r="F33" s="92"/>
    </row>
    <row r="34" spans="1:6" ht="15">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38">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6"/>
      <c r="D40" s="22" t="s">
        <v>39</v>
      </c>
      <c r="E40" s="62" t="s">
        <v>39</v>
      </c>
      <c r="F40" s="36"/>
    </row>
    <row r="41" spans="1:6" ht="15">
      <c r="A41" s="25" t="s">
        <v>90</v>
      </c>
      <c r="B41" s="23" t="s">
        <v>47</v>
      </c>
      <c r="C41" s="22">
        <v>0.25</v>
      </c>
      <c r="D41" s="22">
        <v>52</v>
      </c>
      <c r="E41" s="62"/>
      <c r="F41" s="5">
        <f>IF(E41&gt;0,C41*D41*E41,"")</f>
      </c>
    </row>
    <row r="42" spans="1:6" ht="15">
      <c r="A42" s="25" t="s">
        <v>63</v>
      </c>
      <c r="B42" s="21" t="s">
        <v>48</v>
      </c>
      <c r="C42" s="36"/>
      <c r="D42" s="36"/>
      <c r="E42" s="65"/>
      <c r="F42" s="36"/>
    </row>
    <row r="43" spans="1:6" ht="15">
      <c r="A43" s="25" t="s">
        <v>64</v>
      </c>
      <c r="B43" s="21" t="s">
        <v>51</v>
      </c>
      <c r="C43" s="22">
        <v>0.5</v>
      </c>
      <c r="D43" s="22">
        <v>1</v>
      </c>
      <c r="E43" s="62"/>
      <c r="F43" s="5">
        <f>IF(E43&gt;0,C43*D43*E43,"")</f>
      </c>
    </row>
    <row r="44" spans="1:6" ht="30">
      <c r="A44" s="25" t="s">
        <v>65</v>
      </c>
      <c r="B44" s="21" t="s">
        <v>76</v>
      </c>
      <c r="C44" s="22">
        <v>1</v>
      </c>
      <c r="D44" s="22">
        <v>6</v>
      </c>
      <c r="E44" s="62"/>
      <c r="F44" s="5">
        <f>IF(E44&gt;0,C44*D44*E44,"")</f>
      </c>
    </row>
    <row r="45" spans="1:6" ht="15">
      <c r="A45" s="11" t="s">
        <v>77</v>
      </c>
      <c r="B45" s="20" t="s">
        <v>102</v>
      </c>
      <c r="C45" s="36"/>
      <c r="D45" s="13"/>
      <c r="E45" s="13"/>
      <c r="F45" s="13"/>
    </row>
    <row r="46" spans="1:6" ht="15">
      <c r="A46" s="11" t="s">
        <v>78</v>
      </c>
      <c r="B46" s="20" t="s">
        <v>79</v>
      </c>
      <c r="C46" s="36"/>
      <c r="D46" s="13"/>
      <c r="E46" s="13"/>
      <c r="F46" s="13"/>
    </row>
    <row r="47" spans="1:6" ht="35.25" customHeight="1">
      <c r="A47" s="34"/>
      <c r="B47" s="109" t="s">
        <v>123</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B47:E47"/>
    <mergeCell ref="C4:F4"/>
    <mergeCell ref="A3:F3"/>
    <mergeCell ref="A2:F2"/>
    <mergeCell ref="A1:F1"/>
  </mergeCells>
  <printOptions horizontalCentered="1"/>
  <pageMargins left="0.2" right="0.2" top="0.7" bottom="0.5" header="0.3" footer="0.3"/>
  <pageSetup fitToHeight="1" fitToWidth="1" horizontalDpi="600" verticalDpi="600" orientation="portrait" scale="71" r:id="rId1"/>
  <headerFooter>
    <oddHeader>&amp;R&amp;"-,Bold"&amp;12FORM PW-2.2</oddHeader>
    <oddFooter>&amp;CPage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54"/>
  <sheetViews>
    <sheetView view="pageLayout" zoomScale="90" zoomScalePageLayoutView="90" workbookViewId="0" topLeftCell="A6">
      <selection activeCell="E31" sqref="E31"/>
    </sheetView>
  </sheetViews>
  <sheetFormatPr defaultColWidth="9.140625" defaultRowHeight="15"/>
  <cols>
    <col min="1" max="1" width="5.00390625" style="0" customWidth="1"/>
    <col min="2" max="2" width="48.421875" style="0" customWidth="1"/>
    <col min="3" max="3" width="10.8515625" style="0" customWidth="1"/>
    <col min="4" max="4" width="10.7109375" style="0" customWidth="1"/>
    <col min="5" max="5" width="10.8515625" style="48" customWidth="1"/>
    <col min="6" max="6" width="12.8515625" style="0" customWidth="1"/>
  </cols>
  <sheetData>
    <row r="1" spans="1:6" ht="15.75">
      <c r="A1" s="112" t="s">
        <v>99</v>
      </c>
      <c r="B1" s="112"/>
      <c r="C1" s="112"/>
      <c r="D1" s="112"/>
      <c r="E1" s="112"/>
      <c r="F1" s="112"/>
    </row>
    <row r="2" spans="1:6" ht="15.75">
      <c r="A2" s="112" t="s">
        <v>103</v>
      </c>
      <c r="B2" s="112"/>
      <c r="C2" s="112"/>
      <c r="D2" s="112"/>
      <c r="E2" s="112"/>
      <c r="F2" s="112"/>
    </row>
    <row r="3" spans="1:6" ht="20.25" customHeight="1">
      <c r="A3" s="113" t="s">
        <v>124</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0.5</v>
      </c>
      <c r="D6" s="4">
        <v>26</v>
      </c>
      <c r="E6" s="54"/>
      <c r="F6" s="5">
        <f>IF(E6&gt;0,C6*D6*E6,"")</f>
      </c>
    </row>
    <row r="7" spans="1:6" ht="15">
      <c r="A7" s="2" t="s">
        <v>7</v>
      </c>
      <c r="B7" s="3" t="s">
        <v>8</v>
      </c>
      <c r="C7" s="4">
        <v>0.5</v>
      </c>
      <c r="D7" s="4">
        <v>26</v>
      </c>
      <c r="E7" s="54"/>
      <c r="F7" s="5">
        <f>IF(E7&gt;0,C7*D7*E7,"")</f>
      </c>
    </row>
    <row r="8" spans="1:9" ht="15">
      <c r="A8" s="2" t="s">
        <v>9</v>
      </c>
      <c r="B8" s="3" t="s">
        <v>10</v>
      </c>
      <c r="C8" s="4">
        <v>1.5</v>
      </c>
      <c r="D8" s="97">
        <v>26</v>
      </c>
      <c r="E8" s="54"/>
      <c r="F8" s="5">
        <f>IF(E8&gt;0,C8*D8*E8,"")</f>
      </c>
      <c r="G8" s="99"/>
      <c r="H8" s="99"/>
      <c r="I8" s="99"/>
    </row>
    <row r="9" spans="1:6" ht="15.75" customHeight="1">
      <c r="A9" s="2" t="s">
        <v>13</v>
      </c>
      <c r="B9" s="6" t="s">
        <v>14</v>
      </c>
      <c r="C9" s="7"/>
      <c r="D9" s="8"/>
      <c r="E9" s="56"/>
      <c r="F9" s="8"/>
    </row>
    <row r="10" spans="1:6" ht="15">
      <c r="A10" s="9" t="s">
        <v>11</v>
      </c>
      <c r="B10" s="10" t="s">
        <v>15</v>
      </c>
      <c r="C10" s="4">
        <v>1</v>
      </c>
      <c r="D10" s="4">
        <v>26</v>
      </c>
      <c r="E10" s="54"/>
      <c r="F10" s="5">
        <f>IF(E10&gt;0,C10*D10*E10,"")</f>
      </c>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13"/>
      <c r="D13" s="13"/>
      <c r="E13" s="57"/>
      <c r="F13" s="92"/>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0.5</v>
      </c>
      <c r="D16" s="4">
        <v>52</v>
      </c>
      <c r="E16" s="54"/>
      <c r="F16" s="5">
        <f>IF(E16&gt;0,C16*D16*E16,"")</f>
      </c>
    </row>
    <row r="17" spans="1:6" ht="15" customHeight="1">
      <c r="A17" s="11" t="s">
        <v>25</v>
      </c>
      <c r="B17" s="14" t="s">
        <v>26</v>
      </c>
      <c r="C17" s="7"/>
      <c r="D17" s="8"/>
      <c r="E17" s="56"/>
      <c r="F17" s="8"/>
    </row>
    <row r="18" spans="1:6" ht="15">
      <c r="A18" s="9" t="s">
        <v>11</v>
      </c>
      <c r="B18" s="10" t="s">
        <v>27</v>
      </c>
      <c r="C18" s="28"/>
      <c r="D18" s="28"/>
      <c r="E18" s="58"/>
      <c r="F18" s="28"/>
    </row>
    <row r="19" spans="1:6" ht="15">
      <c r="A19" s="9" t="s">
        <v>12</v>
      </c>
      <c r="B19" s="10" t="s">
        <v>28</v>
      </c>
      <c r="C19" s="13"/>
      <c r="D19" s="13"/>
      <c r="E19" s="57"/>
      <c r="F19" s="92"/>
    </row>
    <row r="20" spans="1:6" ht="15">
      <c r="A20" s="11" t="s">
        <v>29</v>
      </c>
      <c r="B20" s="12" t="s">
        <v>69</v>
      </c>
      <c r="C20" s="7"/>
      <c r="D20" s="8"/>
      <c r="E20" s="56"/>
      <c r="F20" s="8"/>
    </row>
    <row r="21" spans="1:6" ht="15">
      <c r="A21" s="9" t="s">
        <v>11</v>
      </c>
      <c r="B21" s="10" t="s">
        <v>30</v>
      </c>
      <c r="C21" s="13"/>
      <c r="D21" s="13"/>
      <c r="E21" s="57"/>
      <c r="F21" s="13"/>
    </row>
    <row r="22" spans="1:6" ht="15">
      <c r="A22" s="9" t="s">
        <v>12</v>
      </c>
      <c r="B22" s="10" t="s">
        <v>31</v>
      </c>
      <c r="C22" s="13"/>
      <c r="D22" s="13"/>
      <c r="E22" s="57"/>
      <c r="F22" s="92"/>
    </row>
    <row r="23" spans="1:6" ht="15">
      <c r="A23" s="9" t="s">
        <v>21</v>
      </c>
      <c r="B23" s="10" t="s">
        <v>32</v>
      </c>
      <c r="C23" s="13"/>
      <c r="D23" s="13"/>
      <c r="E23" s="57"/>
      <c r="F23" s="13"/>
    </row>
    <row r="24" spans="1:6" ht="15">
      <c r="A24" s="11" t="s">
        <v>34</v>
      </c>
      <c r="B24" s="12" t="s">
        <v>87</v>
      </c>
      <c r="C24" s="13"/>
      <c r="D24" s="13"/>
      <c r="E24" s="57"/>
      <c r="F24" s="92"/>
    </row>
    <row r="25" spans="1:6" ht="15">
      <c r="A25" s="11" t="s">
        <v>35</v>
      </c>
      <c r="B25" s="12" t="s">
        <v>70</v>
      </c>
      <c r="C25" s="28"/>
      <c r="D25" s="31"/>
      <c r="E25" s="60"/>
      <c r="F25" s="31"/>
    </row>
    <row r="26" spans="1:6" ht="15">
      <c r="A26" s="11" t="s">
        <v>36</v>
      </c>
      <c r="B26" s="15" t="s">
        <v>62</v>
      </c>
      <c r="C26" s="4">
        <v>1</v>
      </c>
      <c r="D26" s="93">
        <v>1</v>
      </c>
      <c r="E26" s="94"/>
      <c r="F26" s="5">
        <f>IF(E26&gt;0,C26*D26*E26,"")</f>
      </c>
    </row>
    <row r="27" spans="1:6" ht="15">
      <c r="A27" s="11" t="s">
        <v>37</v>
      </c>
      <c r="B27" s="15" t="s">
        <v>100</v>
      </c>
      <c r="C27" s="28"/>
      <c r="D27" s="22" t="s">
        <v>39</v>
      </c>
      <c r="E27" s="62" t="s">
        <v>39</v>
      </c>
      <c r="F27" s="28"/>
    </row>
    <row r="28" spans="1:6" ht="15">
      <c r="A28" s="11" t="s">
        <v>40</v>
      </c>
      <c r="B28" s="16" t="s">
        <v>38</v>
      </c>
      <c r="C28" s="13"/>
      <c r="D28" s="13"/>
      <c r="E28" s="57"/>
      <c r="F28" s="13"/>
    </row>
    <row r="29" spans="1:6" ht="15">
      <c r="A29" s="2" t="s">
        <v>71</v>
      </c>
      <c r="B29" s="16" t="s">
        <v>72</v>
      </c>
      <c r="C29" s="37">
        <v>0.25</v>
      </c>
      <c r="D29" s="37">
        <v>26</v>
      </c>
      <c r="E29" s="59"/>
      <c r="F29" s="5">
        <f>IF(E29&gt;0,C29*D29*E29,"")</f>
      </c>
    </row>
    <row r="30" spans="1:6" ht="15">
      <c r="A30" s="2" t="s">
        <v>46</v>
      </c>
      <c r="B30" s="16" t="s">
        <v>73</v>
      </c>
      <c r="C30" s="13"/>
      <c r="D30" s="13"/>
      <c r="E30" s="57"/>
      <c r="F30" s="13"/>
    </row>
    <row r="31" spans="1:6" ht="15">
      <c r="A31" s="2" t="s">
        <v>67</v>
      </c>
      <c r="B31" s="16" t="s">
        <v>41</v>
      </c>
      <c r="C31" s="17"/>
      <c r="D31" s="18"/>
      <c r="E31" s="61"/>
      <c r="F31" s="18"/>
    </row>
    <row r="32" spans="1:6" ht="30">
      <c r="A32" s="9" t="s">
        <v>11</v>
      </c>
      <c r="B32" s="19" t="s">
        <v>42</v>
      </c>
      <c r="C32" s="4">
        <v>0.5</v>
      </c>
      <c r="D32" s="4">
        <v>4</v>
      </c>
      <c r="E32" s="54"/>
      <c r="F32" s="5">
        <f>IF(E32&gt;0,C32*D32*E32,"")</f>
      </c>
    </row>
    <row r="33" spans="1:6" ht="60">
      <c r="A33" s="9" t="s">
        <v>12</v>
      </c>
      <c r="B33" s="19" t="s">
        <v>43</v>
      </c>
      <c r="C33" s="13"/>
      <c r="D33" s="13"/>
      <c r="E33" s="57"/>
      <c r="F33" s="13"/>
    </row>
    <row r="34" spans="1:6" ht="15">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38">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6"/>
      <c r="D40" s="22" t="s">
        <v>39</v>
      </c>
      <c r="E40" s="62" t="s">
        <v>39</v>
      </c>
      <c r="F40" s="36"/>
    </row>
    <row r="41" spans="1:6" ht="15">
      <c r="A41" s="25" t="s">
        <v>90</v>
      </c>
      <c r="B41" s="23" t="s">
        <v>47</v>
      </c>
      <c r="C41" s="22">
        <v>0.25</v>
      </c>
      <c r="D41" s="22">
        <v>52</v>
      </c>
      <c r="E41" s="62"/>
      <c r="F41" s="5">
        <f>IF(E41&gt;0,C41*D41*E41,"")</f>
      </c>
    </row>
    <row r="42" spans="1:6" ht="15">
      <c r="A42" s="25" t="s">
        <v>63</v>
      </c>
      <c r="B42" s="21" t="s">
        <v>48</v>
      </c>
      <c r="C42" s="38">
        <v>0.25</v>
      </c>
      <c r="D42" s="38">
        <v>2</v>
      </c>
      <c r="E42" s="63"/>
      <c r="F42" s="5">
        <f>IF(E42&gt;0,C42*D42*E42,"")</f>
      </c>
    </row>
    <row r="43" spans="1:6" ht="15">
      <c r="A43" s="25" t="s">
        <v>64</v>
      </c>
      <c r="B43" s="21" t="s">
        <v>51</v>
      </c>
      <c r="C43" s="22">
        <v>1</v>
      </c>
      <c r="D43" s="22">
        <v>1</v>
      </c>
      <c r="E43" s="62"/>
      <c r="F43" s="5">
        <f>IF(E43&gt;0,C43*D43*E43,"")</f>
      </c>
    </row>
    <row r="44" spans="1:6" ht="30">
      <c r="A44" s="25" t="s">
        <v>65</v>
      </c>
      <c r="B44" s="21" t="s">
        <v>76</v>
      </c>
      <c r="C44" s="22">
        <v>1</v>
      </c>
      <c r="D44" s="22">
        <v>6</v>
      </c>
      <c r="E44" s="62"/>
      <c r="F44" s="5">
        <f>IF(E44&gt;0,C44*D44*E44,"")</f>
      </c>
    </row>
    <row r="45" spans="1:6" ht="15">
      <c r="A45" s="11" t="s">
        <v>77</v>
      </c>
      <c r="B45" s="20" t="s">
        <v>102</v>
      </c>
      <c r="C45" s="36"/>
      <c r="D45" s="13"/>
      <c r="E45" s="57"/>
      <c r="F45" s="13"/>
    </row>
    <row r="46" spans="1:6" ht="15">
      <c r="A46" s="11" t="s">
        <v>78</v>
      </c>
      <c r="B46" s="20" t="s">
        <v>79</v>
      </c>
      <c r="C46" s="36"/>
      <c r="D46" s="36"/>
      <c r="E46" s="36"/>
      <c r="F46" s="13"/>
    </row>
    <row r="47" spans="1:6" ht="31.5" customHeight="1">
      <c r="A47" s="34"/>
      <c r="B47" s="109" t="s">
        <v>125</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B47:E47"/>
    <mergeCell ref="C4:F4"/>
    <mergeCell ref="A1:F1"/>
    <mergeCell ref="A2:F2"/>
    <mergeCell ref="A3:F3"/>
  </mergeCells>
  <printOptions horizontalCentered="1"/>
  <pageMargins left="0.2" right="0.2" top="0.7" bottom="0.5" header="0.3" footer="0.3"/>
  <pageSetup fitToHeight="1" fitToWidth="1" horizontalDpi="600" verticalDpi="600" orientation="portrait" scale="72" r:id="rId1"/>
  <headerFooter>
    <oddHeader>&amp;R&amp;"-,Bold"&amp;12FORM PW-2.2</oddHead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G54"/>
  <sheetViews>
    <sheetView view="pageLayout" workbookViewId="0" topLeftCell="A6">
      <selection activeCell="E31" sqref="E31"/>
    </sheetView>
  </sheetViews>
  <sheetFormatPr defaultColWidth="9.140625" defaultRowHeight="15"/>
  <cols>
    <col min="1" max="1" width="5.00390625" style="0" customWidth="1"/>
    <col min="2" max="2" width="48.57421875" style="0" customWidth="1"/>
    <col min="3" max="3" width="10.8515625" style="0" customWidth="1"/>
    <col min="4" max="4" width="10.7109375" style="0" customWidth="1"/>
    <col min="5" max="5" width="10.8515625" style="48" customWidth="1"/>
    <col min="6" max="6" width="12.7109375" style="0" customWidth="1"/>
  </cols>
  <sheetData>
    <row r="1" spans="1:6" ht="15.75">
      <c r="A1" s="112" t="s">
        <v>99</v>
      </c>
      <c r="B1" s="112"/>
      <c r="C1" s="112"/>
      <c r="D1" s="112"/>
      <c r="E1" s="112"/>
      <c r="F1" s="112"/>
    </row>
    <row r="2" spans="1:6" ht="18" customHeight="1">
      <c r="A2" s="112" t="s">
        <v>103</v>
      </c>
      <c r="B2" s="112"/>
      <c r="C2" s="112"/>
      <c r="D2" s="112"/>
      <c r="E2" s="112"/>
      <c r="F2" s="112"/>
    </row>
    <row r="3" spans="1:6" ht="20.25" customHeight="1">
      <c r="A3" s="113" t="s">
        <v>147</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1</v>
      </c>
      <c r="D6" s="4">
        <v>26</v>
      </c>
      <c r="E6" s="54"/>
      <c r="F6" s="5">
        <f>IF(E6&gt;0,C6*D6*E6,"")</f>
      </c>
    </row>
    <row r="7" spans="1:6" ht="15">
      <c r="A7" s="2" t="s">
        <v>7</v>
      </c>
      <c r="B7" s="3" t="s">
        <v>8</v>
      </c>
      <c r="C7" s="4">
        <v>1</v>
      </c>
      <c r="D7" s="4">
        <v>26</v>
      </c>
      <c r="E7" s="54"/>
      <c r="F7" s="5">
        <f>IF(E7&gt;0,C7*D7*E7,"")</f>
      </c>
    </row>
    <row r="8" spans="1:6" ht="15">
      <c r="A8" s="2" t="s">
        <v>9</v>
      </c>
      <c r="B8" s="3" t="s">
        <v>10</v>
      </c>
      <c r="C8" s="13"/>
      <c r="D8" s="40"/>
      <c r="E8" s="55"/>
      <c r="F8" s="40"/>
    </row>
    <row r="9" spans="1:6" ht="15.75" customHeight="1">
      <c r="A9" s="2" t="s">
        <v>13</v>
      </c>
      <c r="B9" s="6" t="s">
        <v>14</v>
      </c>
      <c r="C9" s="7"/>
      <c r="D9" s="8"/>
      <c r="E9" s="56"/>
      <c r="F9" s="8"/>
    </row>
    <row r="10" spans="1:6" ht="15">
      <c r="A10" s="9" t="s">
        <v>11</v>
      </c>
      <c r="B10" s="10" t="s">
        <v>15</v>
      </c>
      <c r="C10" s="13"/>
      <c r="D10" s="13"/>
      <c r="E10" s="57"/>
      <c r="F10" s="13"/>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4">
        <v>1</v>
      </c>
      <c r="D13" s="4">
        <v>26</v>
      </c>
      <c r="E13" s="54"/>
      <c r="F13" s="5">
        <f>IF(E13&gt;0,C13*D13*E13,"")</f>
      </c>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1</v>
      </c>
      <c r="D16" s="4">
        <v>52</v>
      </c>
      <c r="E16" s="54"/>
      <c r="F16" s="5">
        <f>IF(E16&gt;0,C16*D16*E16,"")</f>
      </c>
    </row>
    <row r="17" spans="1:6" ht="15" customHeight="1">
      <c r="A17" s="11" t="s">
        <v>25</v>
      </c>
      <c r="B17" s="14" t="s">
        <v>26</v>
      </c>
      <c r="C17" s="7"/>
      <c r="D17" s="8"/>
      <c r="E17" s="56"/>
      <c r="F17" s="8"/>
    </row>
    <row r="18" spans="1:6" ht="15">
      <c r="A18" s="9" t="s">
        <v>11</v>
      </c>
      <c r="B18" s="10" t="s">
        <v>27</v>
      </c>
      <c r="C18" s="28"/>
      <c r="D18" s="28"/>
      <c r="E18" s="58"/>
      <c r="F18" s="28"/>
    </row>
    <row r="19" spans="1:6" ht="15">
      <c r="A19" s="9" t="s">
        <v>12</v>
      </c>
      <c r="B19" s="10" t="s">
        <v>28</v>
      </c>
      <c r="C19" s="13"/>
      <c r="D19" s="13"/>
      <c r="E19" s="57"/>
      <c r="F19" s="13"/>
    </row>
    <row r="20" spans="1:6" ht="15">
      <c r="A20" s="11" t="s">
        <v>29</v>
      </c>
      <c r="B20" s="12" t="s">
        <v>69</v>
      </c>
      <c r="C20" s="7"/>
      <c r="D20" s="8"/>
      <c r="E20" s="56"/>
      <c r="F20" s="8"/>
    </row>
    <row r="21" spans="1:6" ht="15">
      <c r="A21" s="9" t="s">
        <v>11</v>
      </c>
      <c r="B21" s="10" t="s">
        <v>30</v>
      </c>
      <c r="C21" s="4">
        <v>4</v>
      </c>
      <c r="D21" s="4">
        <v>2</v>
      </c>
      <c r="E21" s="54"/>
      <c r="F21" s="5">
        <f>IF(E21&gt;0,C21*D21*E21,"")</f>
      </c>
    </row>
    <row r="22" spans="1:6" ht="15">
      <c r="A22" s="9" t="s">
        <v>12</v>
      </c>
      <c r="B22" s="10" t="s">
        <v>31</v>
      </c>
      <c r="C22" s="4">
        <v>1</v>
      </c>
      <c r="D22" s="4">
        <v>12</v>
      </c>
      <c r="E22" s="54"/>
      <c r="F22" s="5">
        <f>IF(E22&gt;0,C22*D22*E22,"")</f>
      </c>
    </row>
    <row r="23" spans="1:6" ht="15">
      <c r="A23" s="9" t="s">
        <v>21</v>
      </c>
      <c r="B23" s="10" t="s">
        <v>32</v>
      </c>
      <c r="C23" s="13"/>
      <c r="D23" s="13"/>
      <c r="E23" s="57"/>
      <c r="F23" s="92">
        <f>IF(E23&gt;0,C23*D23*E23,"")</f>
      </c>
    </row>
    <row r="24" spans="1:6" ht="15">
      <c r="A24" s="11" t="s">
        <v>34</v>
      </c>
      <c r="B24" s="12" t="s">
        <v>87</v>
      </c>
      <c r="C24" s="4">
        <v>1</v>
      </c>
      <c r="D24" s="4">
        <v>12</v>
      </c>
      <c r="E24" s="54"/>
      <c r="F24" s="5">
        <f>IF(E24&gt;0,C24*D24*E24,"")</f>
      </c>
    </row>
    <row r="25" spans="1:6" ht="15">
      <c r="A25" s="11" t="s">
        <v>35</v>
      </c>
      <c r="B25" s="12" t="s">
        <v>70</v>
      </c>
      <c r="C25" s="13"/>
      <c r="D25" s="95"/>
      <c r="E25" s="96"/>
      <c r="F25" s="95"/>
    </row>
    <row r="26" spans="1:6" ht="15">
      <c r="A26" s="11" t="s">
        <v>36</v>
      </c>
      <c r="B26" s="15" t="s">
        <v>62</v>
      </c>
      <c r="C26" s="28"/>
      <c r="D26" s="31"/>
      <c r="E26" s="60"/>
      <c r="F26" s="31"/>
    </row>
    <row r="27" spans="1:6" ht="15">
      <c r="A27" s="11" t="s">
        <v>37</v>
      </c>
      <c r="B27" s="15" t="s">
        <v>100</v>
      </c>
      <c r="C27" s="28"/>
      <c r="D27" s="28"/>
      <c r="E27" s="58"/>
      <c r="F27" s="28"/>
    </row>
    <row r="28" spans="1:6" ht="15">
      <c r="A28" s="11" t="s">
        <v>40</v>
      </c>
      <c r="B28" s="16" t="s">
        <v>38</v>
      </c>
      <c r="C28" s="13"/>
      <c r="D28" s="13"/>
      <c r="E28" s="57"/>
      <c r="F28" s="13"/>
    </row>
    <row r="29" spans="1:6" ht="15">
      <c r="A29" s="2" t="s">
        <v>71</v>
      </c>
      <c r="B29" s="16" t="s">
        <v>72</v>
      </c>
      <c r="C29" s="13"/>
      <c r="D29" s="13"/>
      <c r="E29" s="57"/>
      <c r="F29" s="92"/>
    </row>
    <row r="30" spans="1:6" ht="30">
      <c r="A30" s="2" t="s">
        <v>46</v>
      </c>
      <c r="B30" s="16" t="s">
        <v>73</v>
      </c>
      <c r="C30" s="13"/>
      <c r="D30" s="37" t="s">
        <v>39</v>
      </c>
      <c r="E30" s="59" t="s">
        <v>39</v>
      </c>
      <c r="F30" s="13"/>
    </row>
    <row r="31" spans="1:6" ht="15">
      <c r="A31" s="2" t="s">
        <v>67</v>
      </c>
      <c r="B31" s="16" t="s">
        <v>41</v>
      </c>
      <c r="C31" s="39"/>
      <c r="D31" s="18"/>
      <c r="E31" s="61"/>
      <c r="F31" s="18"/>
    </row>
    <row r="32" spans="1:6" ht="30">
      <c r="A32" s="9" t="s">
        <v>11</v>
      </c>
      <c r="B32" s="19" t="s">
        <v>42</v>
      </c>
      <c r="C32" s="28"/>
      <c r="D32" s="28"/>
      <c r="E32" s="58"/>
      <c r="F32" s="28"/>
    </row>
    <row r="33" spans="1:6" ht="60">
      <c r="A33" s="9" t="s">
        <v>12</v>
      </c>
      <c r="B33" s="19" t="s">
        <v>43</v>
      </c>
      <c r="C33" s="13"/>
      <c r="D33" s="13"/>
      <c r="E33" s="57"/>
      <c r="F33" s="13"/>
    </row>
    <row r="34" spans="1:6" ht="15">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38">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8">
        <v>0.25</v>
      </c>
      <c r="D40" s="22">
        <v>52</v>
      </c>
      <c r="E40" s="62"/>
      <c r="F40" s="5">
        <f>IF(E40&gt;0,C40*D40*E40,"")</f>
      </c>
    </row>
    <row r="41" spans="1:6" ht="15">
      <c r="A41" s="25" t="s">
        <v>90</v>
      </c>
      <c r="B41" s="23" t="s">
        <v>47</v>
      </c>
      <c r="C41" s="22">
        <v>0.25</v>
      </c>
      <c r="D41" s="22">
        <v>52</v>
      </c>
      <c r="E41" s="62"/>
      <c r="F41" s="5">
        <f>IF(E41&gt;0,C41*D41*E41,"")</f>
      </c>
    </row>
    <row r="42" spans="1:6" ht="15">
      <c r="A42" s="25" t="s">
        <v>63</v>
      </c>
      <c r="B42" s="21" t="s">
        <v>48</v>
      </c>
      <c r="C42" s="36"/>
      <c r="D42" s="36"/>
      <c r="E42" s="65"/>
      <c r="F42" s="36"/>
    </row>
    <row r="43" spans="1:6" ht="15">
      <c r="A43" s="25" t="s">
        <v>64</v>
      </c>
      <c r="B43" s="21" t="s">
        <v>51</v>
      </c>
      <c r="C43" s="22">
        <v>1</v>
      </c>
      <c r="D43" s="22">
        <v>1</v>
      </c>
      <c r="E43" s="62"/>
      <c r="F43" s="5">
        <f>IF(E43&gt;0,C43*D43*E43,"")</f>
      </c>
    </row>
    <row r="44" spans="1:6" ht="30">
      <c r="A44" s="25" t="s">
        <v>65</v>
      </c>
      <c r="B44" s="21" t="s">
        <v>76</v>
      </c>
      <c r="C44" s="22">
        <v>1</v>
      </c>
      <c r="D44" s="22">
        <v>6</v>
      </c>
      <c r="E44" s="62"/>
      <c r="F44" s="5">
        <f>IF(E44&gt;0,C44*D44*E44,"")</f>
      </c>
    </row>
    <row r="45" spans="1:6" ht="15">
      <c r="A45" s="11" t="s">
        <v>77</v>
      </c>
      <c r="B45" s="20" t="s">
        <v>102</v>
      </c>
      <c r="C45" s="36"/>
      <c r="D45" s="13"/>
      <c r="E45" s="57"/>
      <c r="F45" s="13"/>
    </row>
    <row r="46" spans="1:6" ht="30">
      <c r="A46" s="11" t="s">
        <v>78</v>
      </c>
      <c r="B46" s="20" t="s">
        <v>79</v>
      </c>
      <c r="C46" s="36"/>
      <c r="D46" s="4" t="s">
        <v>39</v>
      </c>
      <c r="E46" s="54" t="s">
        <v>39</v>
      </c>
      <c r="F46" s="13"/>
    </row>
    <row r="47" spans="1:6" ht="29.25" customHeight="1">
      <c r="A47" s="34"/>
      <c r="B47" s="109" t="s">
        <v>148</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A1:F1"/>
    <mergeCell ref="A2:F2"/>
    <mergeCell ref="A3:F3"/>
    <mergeCell ref="C4:F4"/>
    <mergeCell ref="B47:E47"/>
  </mergeCells>
  <printOptions horizontalCentered="1"/>
  <pageMargins left="0.2" right="0.2" top="0.7" bottom="0.5" header="0.3" footer="0.3"/>
  <pageSetup fitToHeight="1" fitToWidth="1" horizontalDpi="600" verticalDpi="600" orientation="portrait" scale="70" r:id="rId1"/>
  <headerFooter>
    <oddHeader>&amp;R&amp;"-,Bold"&amp;12FORM PW-2.2</oddHeader>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G54"/>
  <sheetViews>
    <sheetView view="pageLayout" zoomScale="90" zoomScalePageLayoutView="90" workbookViewId="0" topLeftCell="A6">
      <selection activeCell="E31" sqref="E31"/>
    </sheetView>
  </sheetViews>
  <sheetFormatPr defaultColWidth="9.140625" defaultRowHeight="15"/>
  <cols>
    <col min="1" max="1" width="5.00390625" style="0" customWidth="1"/>
    <col min="2" max="2" width="48.57421875" style="0" customWidth="1"/>
    <col min="3" max="3" width="10.8515625" style="0" customWidth="1"/>
    <col min="4" max="4" width="10.7109375" style="0" customWidth="1"/>
    <col min="5" max="5" width="10.8515625" style="48" customWidth="1"/>
    <col min="6" max="6" width="12.7109375" style="0" customWidth="1"/>
  </cols>
  <sheetData>
    <row r="1" spans="1:6" ht="15.75">
      <c r="A1" s="112" t="s">
        <v>99</v>
      </c>
      <c r="B1" s="112"/>
      <c r="C1" s="112"/>
      <c r="D1" s="112"/>
      <c r="E1" s="112"/>
      <c r="F1" s="112"/>
    </row>
    <row r="2" spans="1:6" ht="18" customHeight="1">
      <c r="A2" s="112" t="s">
        <v>103</v>
      </c>
      <c r="B2" s="112"/>
      <c r="C2" s="112"/>
      <c r="D2" s="112"/>
      <c r="E2" s="112"/>
      <c r="F2" s="112"/>
    </row>
    <row r="3" spans="1:6" ht="20.25" customHeight="1">
      <c r="A3" s="113" t="s">
        <v>126</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0.5</v>
      </c>
      <c r="D6" s="4">
        <v>13</v>
      </c>
      <c r="E6" s="54"/>
      <c r="F6" s="5">
        <f>IF(E6&gt;0,C6*D6*E6,"")</f>
      </c>
    </row>
    <row r="7" spans="1:6" ht="15">
      <c r="A7" s="2" t="s">
        <v>7</v>
      </c>
      <c r="B7" s="3" t="s">
        <v>8</v>
      </c>
      <c r="C7" s="4">
        <v>0.5</v>
      </c>
      <c r="D7" s="4">
        <v>13</v>
      </c>
      <c r="E7" s="54"/>
      <c r="F7" s="5">
        <f>IF(E7&gt;0,C7*D7*E7,"")</f>
      </c>
    </row>
    <row r="8" spans="1:6" ht="15">
      <c r="A8" s="2" t="s">
        <v>9</v>
      </c>
      <c r="B8" s="3" t="s">
        <v>10</v>
      </c>
      <c r="C8" s="13"/>
      <c r="D8" s="40"/>
      <c r="E8" s="55"/>
      <c r="F8" s="40"/>
    </row>
    <row r="9" spans="1:6" ht="15.75" customHeight="1">
      <c r="A9" s="2" t="s">
        <v>13</v>
      </c>
      <c r="B9" s="6" t="s">
        <v>14</v>
      </c>
      <c r="C9" s="7"/>
      <c r="D9" s="8"/>
      <c r="E9" s="56"/>
      <c r="F9" s="8"/>
    </row>
    <row r="10" spans="1:6" ht="15">
      <c r="A10" s="9" t="s">
        <v>11</v>
      </c>
      <c r="B10" s="10" t="s">
        <v>15</v>
      </c>
      <c r="C10" s="13"/>
      <c r="D10" s="13"/>
      <c r="E10" s="57"/>
      <c r="F10" s="13"/>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4">
        <v>0.5</v>
      </c>
      <c r="D13" s="4">
        <v>26</v>
      </c>
      <c r="E13" s="54"/>
      <c r="F13" s="5">
        <f>IF(E13&gt;0,C13*D13*E13,"")</f>
      </c>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0.5</v>
      </c>
      <c r="D16" s="4">
        <v>52</v>
      </c>
      <c r="E16" s="54"/>
      <c r="F16" s="5">
        <f>IF(E16&gt;0,C16*D16*E16,"")</f>
      </c>
    </row>
    <row r="17" spans="1:6" ht="15" customHeight="1">
      <c r="A17" s="11" t="s">
        <v>25</v>
      </c>
      <c r="B17" s="14" t="s">
        <v>26</v>
      </c>
      <c r="C17" s="7"/>
      <c r="D17" s="8"/>
      <c r="E17" s="56"/>
      <c r="F17" s="8"/>
    </row>
    <row r="18" spans="1:6" ht="15">
      <c r="A18" s="9" t="s">
        <v>11</v>
      </c>
      <c r="B18" s="10" t="s">
        <v>27</v>
      </c>
      <c r="C18" s="28"/>
      <c r="D18" s="28"/>
      <c r="E18" s="58"/>
      <c r="F18" s="28"/>
    </row>
    <row r="19" spans="1:6" ht="15">
      <c r="A19" s="9" t="s">
        <v>12</v>
      </c>
      <c r="B19" s="10" t="s">
        <v>28</v>
      </c>
      <c r="C19" s="13"/>
      <c r="D19" s="13"/>
      <c r="E19" s="57"/>
      <c r="F19" s="13"/>
    </row>
    <row r="20" spans="1:6" ht="15">
      <c r="A20" s="11" t="s">
        <v>29</v>
      </c>
      <c r="B20" s="12" t="s">
        <v>69</v>
      </c>
      <c r="C20" s="7"/>
      <c r="D20" s="8"/>
      <c r="E20" s="56"/>
      <c r="F20" s="8"/>
    </row>
    <row r="21" spans="1:6" ht="15">
      <c r="A21" s="9" t="s">
        <v>11</v>
      </c>
      <c r="B21" s="10" t="s">
        <v>30</v>
      </c>
      <c r="C21" s="13"/>
      <c r="D21" s="13"/>
      <c r="E21" s="57"/>
      <c r="F21" s="92">
        <f>IF(E21&gt;0,C21*D21*E21,"")</f>
      </c>
    </row>
    <row r="22" spans="1:6" ht="15">
      <c r="A22" s="9" t="s">
        <v>12</v>
      </c>
      <c r="B22" s="10" t="s">
        <v>31</v>
      </c>
      <c r="C22" s="4">
        <v>1</v>
      </c>
      <c r="D22" s="4">
        <v>13</v>
      </c>
      <c r="E22" s="54"/>
      <c r="F22" s="5">
        <f>IF(E22&gt;0,C22*D22*E22,"")</f>
      </c>
    </row>
    <row r="23" spans="1:6" ht="15">
      <c r="A23" s="9" t="s">
        <v>21</v>
      </c>
      <c r="B23" s="10" t="s">
        <v>32</v>
      </c>
      <c r="C23" s="37">
        <v>0.5</v>
      </c>
      <c r="D23" s="37">
        <v>13</v>
      </c>
      <c r="E23" s="59"/>
      <c r="F23" s="5">
        <f>IF(E23&gt;0,C23*D23*E23,"")</f>
      </c>
    </row>
    <row r="24" spans="1:6" ht="15">
      <c r="A24" s="11" t="s">
        <v>34</v>
      </c>
      <c r="B24" s="12" t="s">
        <v>87</v>
      </c>
      <c r="C24" s="13"/>
      <c r="D24" s="13"/>
      <c r="E24" s="57"/>
      <c r="F24" s="92"/>
    </row>
    <row r="25" spans="1:6" ht="15">
      <c r="A25" s="11" t="s">
        <v>35</v>
      </c>
      <c r="B25" s="12" t="s">
        <v>70</v>
      </c>
      <c r="C25" s="13"/>
      <c r="D25" s="95"/>
      <c r="E25" s="96"/>
      <c r="F25" s="95"/>
    </row>
    <row r="26" spans="1:6" ht="15">
      <c r="A26" s="11" t="s">
        <v>36</v>
      </c>
      <c r="B26" s="15" t="s">
        <v>62</v>
      </c>
      <c r="C26" s="28"/>
      <c r="D26" s="31"/>
      <c r="E26" s="60"/>
      <c r="F26" s="31"/>
    </row>
    <row r="27" spans="1:6" ht="15">
      <c r="A27" s="11" t="s">
        <v>37</v>
      </c>
      <c r="B27" s="15" t="s">
        <v>100</v>
      </c>
      <c r="C27" s="28"/>
      <c r="D27" s="28"/>
      <c r="E27" s="58"/>
      <c r="F27" s="28"/>
    </row>
    <row r="28" spans="1:6" ht="15">
      <c r="A28" s="11" t="s">
        <v>40</v>
      </c>
      <c r="B28" s="16" t="s">
        <v>38</v>
      </c>
      <c r="C28" s="13"/>
      <c r="D28" s="13"/>
      <c r="E28" s="57"/>
      <c r="F28" s="13"/>
    </row>
    <row r="29" spans="1:6" ht="15">
      <c r="A29" s="2" t="s">
        <v>71</v>
      </c>
      <c r="B29" s="16" t="s">
        <v>72</v>
      </c>
      <c r="C29" s="13"/>
      <c r="D29" s="13"/>
      <c r="E29" s="57"/>
      <c r="F29" s="92"/>
    </row>
    <row r="30" spans="1:6" ht="30">
      <c r="A30" s="2" t="s">
        <v>46</v>
      </c>
      <c r="B30" s="16" t="s">
        <v>73</v>
      </c>
      <c r="C30" s="13"/>
      <c r="D30" s="37" t="s">
        <v>39</v>
      </c>
      <c r="E30" s="59" t="s">
        <v>39</v>
      </c>
      <c r="F30" s="13"/>
    </row>
    <row r="31" spans="1:6" ht="15">
      <c r="A31" s="2" t="s">
        <v>67</v>
      </c>
      <c r="B31" s="16" t="s">
        <v>41</v>
      </c>
      <c r="C31" s="17"/>
      <c r="D31" s="18"/>
      <c r="E31" s="61"/>
      <c r="F31" s="18"/>
    </row>
    <row r="32" spans="1:6" ht="30">
      <c r="A32" s="9" t="s">
        <v>11</v>
      </c>
      <c r="B32" s="19" t="s">
        <v>42</v>
      </c>
      <c r="C32" s="28"/>
      <c r="D32" s="28"/>
      <c r="E32" s="58"/>
      <c r="F32" s="28"/>
    </row>
    <row r="33" spans="1:6" ht="60">
      <c r="A33" s="9" t="s">
        <v>12</v>
      </c>
      <c r="B33" s="19" t="s">
        <v>43</v>
      </c>
      <c r="C33" s="13"/>
      <c r="D33" s="13"/>
      <c r="E33" s="57"/>
      <c r="F33" s="13"/>
    </row>
    <row r="34" spans="1:6" ht="15">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38">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8">
        <v>0.25</v>
      </c>
      <c r="D40" s="22">
        <v>52</v>
      </c>
      <c r="E40" s="62"/>
      <c r="F40" s="5">
        <f>IF(E40&gt;0,C40*D40*E40,"")</f>
      </c>
    </row>
    <row r="41" spans="1:6" ht="15">
      <c r="A41" s="25" t="s">
        <v>90</v>
      </c>
      <c r="B41" s="23" t="s">
        <v>47</v>
      </c>
      <c r="C41" s="22">
        <v>0.25</v>
      </c>
      <c r="D41" s="22">
        <v>52</v>
      </c>
      <c r="E41" s="62"/>
      <c r="F41" s="5">
        <f>IF(E41&gt;0,C41*D41*E41,"")</f>
      </c>
    </row>
    <row r="42" spans="1:6" ht="15">
      <c r="A42" s="25" t="s">
        <v>63</v>
      </c>
      <c r="B42" s="21" t="s">
        <v>48</v>
      </c>
      <c r="C42" s="36"/>
      <c r="D42" s="36"/>
      <c r="E42" s="65"/>
      <c r="F42" s="36"/>
    </row>
    <row r="43" spans="1:6" ht="15">
      <c r="A43" s="25" t="s">
        <v>64</v>
      </c>
      <c r="B43" s="21" t="s">
        <v>51</v>
      </c>
      <c r="C43" s="22">
        <v>1</v>
      </c>
      <c r="D43" s="22">
        <v>1</v>
      </c>
      <c r="E43" s="62"/>
      <c r="F43" s="5">
        <f>IF(E43&gt;0,C43*D43*E43,"")</f>
      </c>
    </row>
    <row r="44" spans="1:6" ht="30">
      <c r="A44" s="25" t="s">
        <v>65</v>
      </c>
      <c r="B44" s="21" t="s">
        <v>76</v>
      </c>
      <c r="C44" s="22">
        <v>1</v>
      </c>
      <c r="D44" s="22">
        <v>6</v>
      </c>
      <c r="E44" s="62"/>
      <c r="F44" s="5">
        <f>IF(E44&gt;0,C44*D44*E44,"")</f>
      </c>
    </row>
    <row r="45" spans="1:6" ht="15">
      <c r="A45" s="11" t="s">
        <v>77</v>
      </c>
      <c r="B45" s="20" t="s">
        <v>102</v>
      </c>
      <c r="C45" s="36"/>
      <c r="D45" s="13"/>
      <c r="E45" s="57"/>
      <c r="F45" s="13"/>
    </row>
    <row r="46" spans="1:6" ht="30">
      <c r="A46" s="11" t="s">
        <v>78</v>
      </c>
      <c r="B46" s="20" t="s">
        <v>79</v>
      </c>
      <c r="C46" s="36"/>
      <c r="D46" s="4" t="s">
        <v>39</v>
      </c>
      <c r="E46" s="54" t="s">
        <v>39</v>
      </c>
      <c r="F46" s="13"/>
    </row>
    <row r="47" spans="1:6" ht="29.25" customHeight="1">
      <c r="A47" s="34"/>
      <c r="B47" s="109" t="s">
        <v>127</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A3:F3"/>
    <mergeCell ref="B47:E47"/>
    <mergeCell ref="C4:F4"/>
    <mergeCell ref="A1:F1"/>
    <mergeCell ref="A2:F2"/>
  </mergeCells>
  <printOptions horizontalCentered="1"/>
  <pageMargins left="0.2" right="0.2" top="0.7" bottom="0.5" header="0.3" footer="0.3"/>
  <pageSetup fitToHeight="1" fitToWidth="1" horizontalDpi="600" verticalDpi="600" orientation="portrait" scale="70" r:id="rId1"/>
  <headerFooter>
    <oddHeader>&amp;R&amp;"-,Bold"&amp;12FORM PW-2.2</oddHeader>
    <oddFooter>&amp;CPage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54"/>
  <sheetViews>
    <sheetView view="pageLayout" workbookViewId="0" topLeftCell="A6">
      <selection activeCell="E31" sqref="E31"/>
    </sheetView>
  </sheetViews>
  <sheetFormatPr defaultColWidth="9.140625" defaultRowHeight="15"/>
  <cols>
    <col min="1" max="1" width="5.00390625" style="0" customWidth="1"/>
    <col min="2" max="2" width="48.421875" style="0" customWidth="1"/>
    <col min="3" max="3" width="10.8515625" style="0" customWidth="1"/>
    <col min="4" max="4" width="10.7109375" style="0" customWidth="1"/>
    <col min="5" max="5" width="10.8515625" style="48" customWidth="1"/>
    <col min="6" max="6" width="12.57421875" style="0" customWidth="1"/>
  </cols>
  <sheetData>
    <row r="1" spans="1:6" ht="15.75">
      <c r="A1" s="112" t="s">
        <v>99</v>
      </c>
      <c r="B1" s="112"/>
      <c r="C1" s="112"/>
      <c r="D1" s="112"/>
      <c r="E1" s="112"/>
      <c r="F1" s="112"/>
    </row>
    <row r="2" spans="1:6" ht="15.75">
      <c r="A2" s="112" t="s">
        <v>103</v>
      </c>
      <c r="B2" s="112"/>
      <c r="C2" s="112"/>
      <c r="D2" s="112"/>
      <c r="E2" s="112"/>
      <c r="F2" s="112"/>
    </row>
    <row r="3" spans="1:6" ht="35.25" customHeight="1">
      <c r="A3" s="113" t="s">
        <v>134</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0.5</v>
      </c>
      <c r="D6" s="4">
        <v>12</v>
      </c>
      <c r="E6" s="54"/>
      <c r="F6" s="5">
        <f>IF(E6&gt;0,C6*D6*E6,"")</f>
      </c>
    </row>
    <row r="7" spans="1:6" ht="15">
      <c r="A7" s="2" t="s">
        <v>7</v>
      </c>
      <c r="B7" s="3" t="s">
        <v>8</v>
      </c>
      <c r="C7" s="4">
        <v>0.5</v>
      </c>
      <c r="D7" s="4">
        <v>12</v>
      </c>
      <c r="E7" s="54"/>
      <c r="F7" s="5">
        <f>IF(E7&gt;0,C7*D7*E7,"")</f>
      </c>
    </row>
    <row r="8" spans="1:6" ht="15">
      <c r="A8" s="2" t="s">
        <v>9</v>
      </c>
      <c r="B8" s="3" t="s">
        <v>10</v>
      </c>
      <c r="C8" s="4">
        <v>1</v>
      </c>
      <c r="D8" s="97">
        <v>26</v>
      </c>
      <c r="E8" s="54"/>
      <c r="F8" s="5">
        <f>IF(E8&gt;0,C8*D8*E8,"")</f>
      </c>
    </row>
    <row r="9" spans="1:6" ht="15.75" customHeight="1">
      <c r="A9" s="2" t="s">
        <v>13</v>
      </c>
      <c r="B9" s="6" t="s">
        <v>14</v>
      </c>
      <c r="C9" s="7"/>
      <c r="D9" s="8"/>
      <c r="E9" s="56"/>
      <c r="F9" s="8"/>
    </row>
    <row r="10" spans="1:6" ht="15">
      <c r="A10" s="9" t="s">
        <v>11</v>
      </c>
      <c r="B10" s="10" t="s">
        <v>15</v>
      </c>
      <c r="C10" s="4">
        <v>0.5</v>
      </c>
      <c r="D10" s="4">
        <v>26</v>
      </c>
      <c r="E10" s="54"/>
      <c r="F10" s="5">
        <f>IF(E10&gt;0,C10*D10*E10,"")</f>
      </c>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13"/>
      <c r="D13" s="13"/>
      <c r="E13" s="57"/>
      <c r="F13" s="92"/>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0.5</v>
      </c>
      <c r="D16" s="4">
        <v>52</v>
      </c>
      <c r="E16" s="54"/>
      <c r="F16" s="5">
        <f>IF(E16&gt;0,C16*D16*E16,"")</f>
      </c>
    </row>
    <row r="17" spans="1:6" ht="15" customHeight="1">
      <c r="A17" s="11" t="s">
        <v>25</v>
      </c>
      <c r="B17" s="14" t="s">
        <v>26</v>
      </c>
      <c r="C17" s="7"/>
      <c r="D17" s="8"/>
      <c r="E17" s="56"/>
      <c r="F17" s="8"/>
    </row>
    <row r="18" spans="1:6" ht="15">
      <c r="A18" s="9" t="s">
        <v>11</v>
      </c>
      <c r="B18" s="10" t="s">
        <v>27</v>
      </c>
      <c r="C18" s="4">
        <v>0.5</v>
      </c>
      <c r="D18" s="4">
        <v>13</v>
      </c>
      <c r="E18" s="54"/>
      <c r="F18" s="5">
        <f>IF(E18&gt;0,C18*D18*E18,"")</f>
      </c>
    </row>
    <row r="19" spans="1:6" ht="15">
      <c r="A19" s="9" t="s">
        <v>12</v>
      </c>
      <c r="B19" s="10" t="s">
        <v>28</v>
      </c>
      <c r="C19" s="13"/>
      <c r="D19" s="13"/>
      <c r="E19" s="57"/>
      <c r="F19" s="92"/>
    </row>
    <row r="20" spans="1:6" ht="15">
      <c r="A20" s="11" t="s">
        <v>29</v>
      </c>
      <c r="B20" s="12" t="s">
        <v>69</v>
      </c>
      <c r="C20" s="7"/>
      <c r="D20" s="8"/>
      <c r="E20" s="56"/>
      <c r="F20" s="8"/>
    </row>
    <row r="21" spans="1:6" ht="15">
      <c r="A21" s="9" t="s">
        <v>11</v>
      </c>
      <c r="B21" s="10" t="s">
        <v>30</v>
      </c>
      <c r="C21" s="4">
        <v>4</v>
      </c>
      <c r="D21" s="4">
        <v>2</v>
      </c>
      <c r="E21" s="54"/>
      <c r="F21" s="5">
        <f>IF(E21&gt;0,C21*D21*E21,"")</f>
      </c>
    </row>
    <row r="22" spans="1:6" ht="15">
      <c r="A22" s="9" t="s">
        <v>12</v>
      </c>
      <c r="B22" s="10" t="s">
        <v>31</v>
      </c>
      <c r="C22" s="13"/>
      <c r="D22" s="13"/>
      <c r="E22" s="57"/>
      <c r="F22" s="92"/>
    </row>
    <row r="23" spans="1:6" ht="15">
      <c r="A23" s="9" t="s">
        <v>21</v>
      </c>
      <c r="B23" s="10" t="s">
        <v>32</v>
      </c>
      <c r="C23" s="13"/>
      <c r="D23" s="13"/>
      <c r="E23" s="57"/>
      <c r="F23" s="13"/>
    </row>
    <row r="24" spans="1:6" ht="15">
      <c r="A24" s="11" t="s">
        <v>34</v>
      </c>
      <c r="B24" s="12" t="s">
        <v>87</v>
      </c>
      <c r="C24" s="13"/>
      <c r="D24" s="13"/>
      <c r="E24" s="57"/>
      <c r="F24" s="13"/>
    </row>
    <row r="25" spans="1:6" ht="15">
      <c r="A25" s="11" t="s">
        <v>35</v>
      </c>
      <c r="B25" s="12" t="s">
        <v>70</v>
      </c>
      <c r="C25" s="28"/>
      <c r="D25" s="31"/>
      <c r="E25" s="60"/>
      <c r="F25" s="31"/>
    </row>
    <row r="26" spans="1:6" ht="15">
      <c r="A26" s="11" t="s">
        <v>36</v>
      </c>
      <c r="B26" s="15" t="s">
        <v>62</v>
      </c>
      <c r="C26" s="4">
        <v>2</v>
      </c>
      <c r="D26" s="93">
        <v>1</v>
      </c>
      <c r="E26" s="94"/>
      <c r="F26" s="5">
        <f>IF(E26&gt;0,C26*D26*E26,"")</f>
      </c>
    </row>
    <row r="27" spans="1:6" ht="30">
      <c r="A27" s="11" t="s">
        <v>37</v>
      </c>
      <c r="B27" s="15" t="s">
        <v>100</v>
      </c>
      <c r="C27" s="28"/>
      <c r="D27" s="4" t="s">
        <v>39</v>
      </c>
      <c r="E27" s="54" t="s">
        <v>39</v>
      </c>
      <c r="F27" s="28"/>
    </row>
    <row r="28" spans="1:6" ht="15">
      <c r="A28" s="11" t="s">
        <v>40</v>
      </c>
      <c r="B28" s="16" t="s">
        <v>38</v>
      </c>
      <c r="C28" s="37">
        <v>1</v>
      </c>
      <c r="D28" s="37">
        <v>2</v>
      </c>
      <c r="E28" s="59"/>
      <c r="F28" s="5">
        <f>IF(E28&gt;0,C28*D28*E28,"")</f>
      </c>
    </row>
    <row r="29" spans="1:6" ht="15">
      <c r="A29" s="2" t="s">
        <v>71</v>
      </c>
      <c r="B29" s="16" t="s">
        <v>72</v>
      </c>
      <c r="C29" s="13"/>
      <c r="D29" s="13"/>
      <c r="E29" s="57"/>
      <c r="F29" s="92"/>
    </row>
    <row r="30" spans="1:6" ht="15">
      <c r="A30" s="2" t="s">
        <v>46</v>
      </c>
      <c r="B30" s="16" t="s">
        <v>73</v>
      </c>
      <c r="C30" s="13"/>
      <c r="D30" s="13"/>
      <c r="E30" s="57"/>
      <c r="F30" s="13"/>
    </row>
    <row r="31" spans="1:6" ht="15">
      <c r="A31" s="2" t="s">
        <v>67</v>
      </c>
      <c r="B31" s="16" t="s">
        <v>41</v>
      </c>
      <c r="C31" s="17"/>
      <c r="D31" s="18"/>
      <c r="E31" s="61"/>
      <c r="F31" s="18"/>
    </row>
    <row r="32" spans="1:6" ht="30">
      <c r="A32" s="9" t="s">
        <v>11</v>
      </c>
      <c r="B32" s="19" t="s">
        <v>42</v>
      </c>
      <c r="C32" s="37">
        <v>0.5</v>
      </c>
      <c r="D32" s="37">
        <v>4</v>
      </c>
      <c r="E32" s="59"/>
      <c r="F32" s="5">
        <f>IF(E32&gt;0,C32*D32*E32,"")</f>
      </c>
    </row>
    <row r="33" spans="1:6" ht="60">
      <c r="A33" s="9" t="s">
        <v>12</v>
      </c>
      <c r="B33" s="19" t="s">
        <v>43</v>
      </c>
      <c r="C33" s="13"/>
      <c r="D33" s="13"/>
      <c r="E33" s="13"/>
      <c r="F33" s="13"/>
    </row>
    <row r="34" spans="1:6" ht="15">
      <c r="A34" s="11" t="s">
        <v>74</v>
      </c>
      <c r="B34" s="20" t="s">
        <v>75</v>
      </c>
      <c r="C34" s="7"/>
      <c r="D34" s="8"/>
      <c r="E34" s="56"/>
      <c r="F34" s="8"/>
    </row>
    <row r="35" spans="1:6" ht="30">
      <c r="A35" s="9" t="s">
        <v>11</v>
      </c>
      <c r="B35" s="23" t="s">
        <v>88</v>
      </c>
      <c r="C35" s="22">
        <v>0.25</v>
      </c>
      <c r="D35" s="22">
        <v>52</v>
      </c>
      <c r="E35" s="62"/>
      <c r="F35" s="5">
        <f>IF(E35&gt;0,C35*D35*E35,"")</f>
      </c>
    </row>
    <row r="36" spans="1:6" ht="30">
      <c r="A36" s="25" t="s">
        <v>12</v>
      </c>
      <c r="B36" s="21" t="s">
        <v>52</v>
      </c>
      <c r="C36" s="36"/>
      <c r="D36" s="4" t="s">
        <v>39</v>
      </c>
      <c r="E36" s="54" t="s">
        <v>39</v>
      </c>
      <c r="F36" s="36"/>
    </row>
    <row r="37" spans="1:6" ht="30">
      <c r="A37" s="9" t="s">
        <v>21</v>
      </c>
      <c r="B37" s="24" t="s">
        <v>89</v>
      </c>
      <c r="C37" s="38">
        <v>0.5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 aca="true" t="shared" si="0" ref="F39:F44">IF(E39&gt;0,C39*D39*E39,"")</f>
      </c>
    </row>
    <row r="40" spans="1:6" ht="30">
      <c r="A40" s="25" t="s">
        <v>50</v>
      </c>
      <c r="B40" s="21" t="s">
        <v>45</v>
      </c>
      <c r="C40" s="38">
        <v>0.25</v>
      </c>
      <c r="D40" s="22">
        <v>52</v>
      </c>
      <c r="E40" s="62"/>
      <c r="F40" s="5">
        <f t="shared" si="0"/>
      </c>
    </row>
    <row r="41" spans="1:6" ht="15">
      <c r="A41" s="25" t="s">
        <v>90</v>
      </c>
      <c r="B41" s="23" t="s">
        <v>47</v>
      </c>
      <c r="C41" s="22">
        <v>0.25</v>
      </c>
      <c r="D41" s="22">
        <v>52</v>
      </c>
      <c r="E41" s="62"/>
      <c r="F41" s="5">
        <f t="shared" si="0"/>
      </c>
    </row>
    <row r="42" spans="1:6" ht="15">
      <c r="A42" s="25" t="s">
        <v>63</v>
      </c>
      <c r="B42" s="21" t="s">
        <v>48</v>
      </c>
      <c r="C42" s="38">
        <v>0.2</v>
      </c>
      <c r="D42" s="38">
        <v>2</v>
      </c>
      <c r="E42" s="63"/>
      <c r="F42" s="5">
        <f t="shared" si="0"/>
      </c>
    </row>
    <row r="43" spans="1:6" ht="15">
      <c r="A43" s="25" t="s">
        <v>64</v>
      </c>
      <c r="B43" s="21" t="s">
        <v>51</v>
      </c>
      <c r="C43" s="22">
        <v>1</v>
      </c>
      <c r="D43" s="22">
        <v>1</v>
      </c>
      <c r="E43" s="62"/>
      <c r="F43" s="5">
        <f t="shared" si="0"/>
      </c>
    </row>
    <row r="44" spans="1:6" ht="30">
      <c r="A44" s="25" t="s">
        <v>65</v>
      </c>
      <c r="B44" s="21" t="s">
        <v>76</v>
      </c>
      <c r="C44" s="22">
        <v>1</v>
      </c>
      <c r="D44" s="22">
        <v>6</v>
      </c>
      <c r="E44" s="62"/>
      <c r="F44" s="5">
        <f t="shared" si="0"/>
      </c>
    </row>
    <row r="45" spans="1:6" ht="15">
      <c r="A45" s="11" t="s">
        <v>77</v>
      </c>
      <c r="B45" s="20" t="s">
        <v>102</v>
      </c>
      <c r="C45" s="36"/>
      <c r="D45" s="36"/>
      <c r="E45" s="36"/>
      <c r="F45" s="13"/>
    </row>
    <row r="46" spans="1:6" ht="15">
      <c r="A46" s="11" t="s">
        <v>78</v>
      </c>
      <c r="B46" s="20" t="s">
        <v>79</v>
      </c>
      <c r="C46" s="36"/>
      <c r="D46" s="36"/>
      <c r="E46" s="36"/>
      <c r="F46" s="13"/>
    </row>
    <row r="47" spans="1:6" ht="39" customHeight="1">
      <c r="A47" s="34"/>
      <c r="B47" s="109" t="s">
        <v>128</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B47:E47"/>
    <mergeCell ref="C4:F4"/>
    <mergeCell ref="A1:F1"/>
    <mergeCell ref="A2:F2"/>
    <mergeCell ref="A3:F3"/>
  </mergeCells>
  <printOptions horizontalCentered="1"/>
  <pageMargins left="0.2" right="0.2" top="0.7" bottom="0.5" header="0.3" footer="0.3"/>
  <pageSetup fitToHeight="1" fitToWidth="1" horizontalDpi="600" verticalDpi="600" orientation="portrait" scale="69" r:id="rId1"/>
  <headerFooter>
    <oddHeader>&amp;R&amp;"-,Bold"&amp;12FORM PW-2.2</oddHeader>
    <oddFooter>&amp;CPage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G54"/>
  <sheetViews>
    <sheetView view="pageLayout" workbookViewId="0" topLeftCell="A6">
      <selection activeCell="E31" sqref="E31"/>
    </sheetView>
  </sheetViews>
  <sheetFormatPr defaultColWidth="9.140625" defaultRowHeight="15"/>
  <cols>
    <col min="1" max="1" width="5.00390625" style="0" customWidth="1"/>
    <col min="2" max="2" width="48.57421875" style="0" customWidth="1"/>
    <col min="3" max="3" width="10.8515625" style="0" customWidth="1"/>
    <col min="4" max="4" width="10.7109375" style="0" customWidth="1"/>
    <col min="5" max="5" width="10.8515625" style="48" customWidth="1"/>
    <col min="6" max="6" width="12.7109375" style="0" customWidth="1"/>
  </cols>
  <sheetData>
    <row r="1" spans="1:6" ht="15.75">
      <c r="A1" s="112" t="s">
        <v>99</v>
      </c>
      <c r="B1" s="112"/>
      <c r="C1" s="112"/>
      <c r="D1" s="112"/>
      <c r="E1" s="112"/>
      <c r="F1" s="112"/>
    </row>
    <row r="2" spans="1:6" ht="15.75">
      <c r="A2" s="118" t="s">
        <v>103</v>
      </c>
      <c r="B2" s="118"/>
      <c r="C2" s="118"/>
      <c r="D2" s="118"/>
      <c r="E2" s="118"/>
      <c r="F2" s="118"/>
    </row>
    <row r="3" spans="1:6" ht="15.75">
      <c r="A3" s="113" t="s">
        <v>129</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0.5</v>
      </c>
      <c r="D6" s="4">
        <v>52</v>
      </c>
      <c r="E6" s="54"/>
      <c r="F6" s="5">
        <f>IF(E6&gt;0,C6*D6*E6,"")</f>
      </c>
    </row>
    <row r="7" spans="1:6" ht="15">
      <c r="A7" s="2" t="s">
        <v>7</v>
      </c>
      <c r="B7" s="3" t="s">
        <v>8</v>
      </c>
      <c r="C7" s="4">
        <v>0.5</v>
      </c>
      <c r="D7" s="4">
        <v>52</v>
      </c>
      <c r="E7" s="54"/>
      <c r="F7" s="5">
        <f>IF(E7&gt;0,C7*D7*E7,"")</f>
      </c>
    </row>
    <row r="8" spans="1:6" ht="15">
      <c r="A8" s="2" t="s">
        <v>9</v>
      </c>
      <c r="B8" s="3" t="s">
        <v>10</v>
      </c>
      <c r="C8" s="13"/>
      <c r="D8" s="100"/>
      <c r="E8" s="55"/>
      <c r="F8" s="92"/>
    </row>
    <row r="9" spans="1:6" ht="15.75" customHeight="1">
      <c r="A9" s="2" t="s">
        <v>13</v>
      </c>
      <c r="B9" s="6" t="s">
        <v>14</v>
      </c>
      <c r="C9" s="7"/>
      <c r="D9" s="8"/>
      <c r="E9" s="56"/>
      <c r="F9" s="8"/>
    </row>
    <row r="10" spans="1:6" ht="15">
      <c r="A10" s="9" t="s">
        <v>11</v>
      </c>
      <c r="B10" s="10" t="s">
        <v>15</v>
      </c>
      <c r="C10" s="37">
        <v>0.5</v>
      </c>
      <c r="D10" s="37">
        <v>43</v>
      </c>
      <c r="E10" s="59"/>
      <c r="F10" s="5">
        <f>IF(E10&gt;0,C10*D10*E10,"")</f>
      </c>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4">
        <v>0.5</v>
      </c>
      <c r="D13" s="4">
        <v>26</v>
      </c>
      <c r="E13" s="54"/>
      <c r="F13" s="5">
        <f>IF(E13&gt;0,C13*D13*E13,"")</f>
      </c>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0.5</v>
      </c>
      <c r="D16" s="4">
        <v>104</v>
      </c>
      <c r="E16" s="54"/>
      <c r="F16" s="5">
        <f>IF(E16&gt;0,C16*D16*E16,"")</f>
      </c>
    </row>
    <row r="17" spans="1:6" ht="15" customHeight="1">
      <c r="A17" s="11" t="s">
        <v>25</v>
      </c>
      <c r="B17" s="14" t="s">
        <v>26</v>
      </c>
      <c r="C17" s="7"/>
      <c r="D17" s="8"/>
      <c r="E17" s="56"/>
      <c r="F17" s="8"/>
    </row>
    <row r="18" spans="1:6" ht="15">
      <c r="A18" s="9" t="s">
        <v>11</v>
      </c>
      <c r="B18" s="10" t="s">
        <v>27</v>
      </c>
      <c r="C18" s="13"/>
      <c r="D18" s="13"/>
      <c r="E18" s="57"/>
      <c r="F18" s="92">
        <f>IF(E18&gt;0,C18*D18*E18,"")</f>
      </c>
    </row>
    <row r="19" spans="1:6" ht="15">
      <c r="A19" s="9" t="s">
        <v>12</v>
      </c>
      <c r="B19" s="10" t="s">
        <v>28</v>
      </c>
      <c r="C19" s="4">
        <v>0.5</v>
      </c>
      <c r="D19" s="4">
        <v>12</v>
      </c>
      <c r="E19" s="54"/>
      <c r="F19" s="5">
        <f>IF(E19&gt;0,C19*D19*E19,"")</f>
      </c>
    </row>
    <row r="20" spans="1:6" ht="15">
      <c r="A20" s="11" t="s">
        <v>29</v>
      </c>
      <c r="B20" s="12" t="s">
        <v>69</v>
      </c>
      <c r="C20" s="7"/>
      <c r="D20" s="8"/>
      <c r="E20" s="56"/>
      <c r="F20" s="8"/>
    </row>
    <row r="21" spans="1:6" ht="15">
      <c r="A21" s="9" t="s">
        <v>11</v>
      </c>
      <c r="B21" s="10" t="s">
        <v>30</v>
      </c>
      <c r="C21" s="13"/>
      <c r="D21" s="13"/>
      <c r="E21" s="57"/>
      <c r="F21" s="92"/>
    </row>
    <row r="22" spans="1:6" ht="15">
      <c r="A22" s="9" t="s">
        <v>12</v>
      </c>
      <c r="B22" s="10" t="s">
        <v>31</v>
      </c>
      <c r="C22" s="13"/>
      <c r="D22" s="13"/>
      <c r="E22" s="57"/>
      <c r="F22" s="13"/>
    </row>
    <row r="23" spans="1:6" ht="15">
      <c r="A23" s="9" t="s">
        <v>21</v>
      </c>
      <c r="B23" s="10" t="s">
        <v>32</v>
      </c>
      <c r="C23" s="13"/>
      <c r="D23" s="13"/>
      <c r="E23" s="57"/>
      <c r="F23" s="13"/>
    </row>
    <row r="24" spans="1:6" ht="15">
      <c r="A24" s="11" t="s">
        <v>34</v>
      </c>
      <c r="B24" s="12" t="s">
        <v>87</v>
      </c>
      <c r="C24" s="13"/>
      <c r="D24" s="13"/>
      <c r="E24" s="57"/>
      <c r="F24" s="13"/>
    </row>
    <row r="25" spans="1:6" ht="15">
      <c r="A25" s="11" t="s">
        <v>35</v>
      </c>
      <c r="B25" s="12" t="s">
        <v>70</v>
      </c>
      <c r="C25" s="13"/>
      <c r="D25" s="95"/>
      <c r="E25" s="96"/>
      <c r="F25" s="92"/>
    </row>
    <row r="26" spans="1:6" ht="15">
      <c r="A26" s="11" t="s">
        <v>36</v>
      </c>
      <c r="B26" s="15" t="s">
        <v>62</v>
      </c>
      <c r="C26" s="4">
        <v>0.5</v>
      </c>
      <c r="D26" s="93">
        <v>1</v>
      </c>
      <c r="E26" s="94"/>
      <c r="F26" s="5">
        <f>IF(E26&gt;0,C26*D26*E26,"")</f>
      </c>
    </row>
    <row r="27" spans="1:6" ht="15">
      <c r="A27" s="11" t="s">
        <v>37</v>
      </c>
      <c r="B27" s="15" t="s">
        <v>100</v>
      </c>
      <c r="C27" s="13"/>
      <c r="D27" s="13"/>
      <c r="E27" s="57"/>
      <c r="F27" s="92"/>
    </row>
    <row r="28" spans="1:6" ht="15">
      <c r="A28" s="11" t="s">
        <v>40</v>
      </c>
      <c r="B28" s="16" t="s">
        <v>38</v>
      </c>
      <c r="C28" s="37">
        <v>0.5</v>
      </c>
      <c r="D28" s="37">
        <v>2</v>
      </c>
      <c r="E28" s="54"/>
      <c r="F28" s="5">
        <f>IF(E28&gt;0,C28*D28*E28,"")</f>
      </c>
    </row>
    <row r="29" spans="1:6" ht="15">
      <c r="A29" s="2" t="s">
        <v>71</v>
      </c>
      <c r="B29" s="16" t="s">
        <v>72</v>
      </c>
      <c r="C29" s="13"/>
      <c r="D29" s="13"/>
      <c r="E29" s="57"/>
      <c r="F29" s="13"/>
    </row>
    <row r="30" spans="1:6" ht="15">
      <c r="A30" s="2" t="s">
        <v>46</v>
      </c>
      <c r="B30" s="16" t="s">
        <v>73</v>
      </c>
      <c r="C30" s="13"/>
      <c r="D30" s="13"/>
      <c r="E30" s="57"/>
      <c r="F30" s="13"/>
    </row>
    <row r="31" spans="1:6" ht="15">
      <c r="A31" s="2" t="s">
        <v>67</v>
      </c>
      <c r="B31" s="16" t="s">
        <v>41</v>
      </c>
      <c r="C31" s="17"/>
      <c r="D31" s="18"/>
      <c r="E31" s="61"/>
      <c r="F31" s="18"/>
    </row>
    <row r="32" spans="1:6" ht="30">
      <c r="A32" s="9" t="s">
        <v>11</v>
      </c>
      <c r="B32" s="19" t="s">
        <v>42</v>
      </c>
      <c r="C32" s="103"/>
      <c r="D32" s="103"/>
      <c r="E32" s="57"/>
      <c r="F32" s="92">
        <f>IF(E32&gt;0,C33*D33*E32,"")</f>
      </c>
    </row>
    <row r="33" spans="1:6" ht="60">
      <c r="A33" s="9" t="s">
        <v>12</v>
      </c>
      <c r="B33" s="19" t="s">
        <v>43</v>
      </c>
      <c r="C33" s="37">
        <v>0.5</v>
      </c>
      <c r="D33" s="37">
        <v>4</v>
      </c>
      <c r="E33" s="54"/>
      <c r="F33" s="5">
        <f>IF(E33&gt;0,C33*D33*E33,"")</f>
      </c>
    </row>
    <row r="34" spans="1:6" ht="15">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38">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8">
        <v>1</v>
      </c>
      <c r="D40" s="22">
        <v>52</v>
      </c>
      <c r="E40" s="62"/>
      <c r="F40" s="5">
        <f>IF(E40&gt;0,C40*D40*E40,"")</f>
      </c>
    </row>
    <row r="41" spans="1:6" ht="15">
      <c r="A41" s="25" t="s">
        <v>90</v>
      </c>
      <c r="B41" s="23" t="s">
        <v>47</v>
      </c>
      <c r="C41" s="22">
        <v>0.25</v>
      </c>
      <c r="D41" s="22">
        <v>52</v>
      </c>
      <c r="E41" s="62"/>
      <c r="F41" s="5">
        <f>IF(E41&gt;0,C41*D41*E41,"")</f>
      </c>
    </row>
    <row r="42" spans="1:6" ht="15">
      <c r="A42" s="25" t="s">
        <v>63</v>
      </c>
      <c r="B42" s="21" t="s">
        <v>48</v>
      </c>
      <c r="C42" s="36"/>
      <c r="D42" s="36"/>
      <c r="E42" s="65"/>
      <c r="F42" s="36"/>
    </row>
    <row r="43" spans="1:6" ht="15">
      <c r="A43" s="25" t="s">
        <v>64</v>
      </c>
      <c r="B43" s="21" t="s">
        <v>51</v>
      </c>
      <c r="C43" s="22">
        <v>1</v>
      </c>
      <c r="D43" s="22">
        <v>1</v>
      </c>
      <c r="E43" s="62"/>
      <c r="F43" s="5">
        <f>IF(E43&gt;0,C43*D43*E43,"")</f>
      </c>
    </row>
    <row r="44" spans="1:6" ht="30">
      <c r="A44" s="25" t="s">
        <v>65</v>
      </c>
      <c r="B44" s="21" t="s">
        <v>76</v>
      </c>
      <c r="C44" s="22">
        <v>1</v>
      </c>
      <c r="D44" s="22">
        <v>6</v>
      </c>
      <c r="E44" s="62"/>
      <c r="F44" s="5">
        <f>IF(E44&gt;0,C44*D44*E44,"")</f>
      </c>
    </row>
    <row r="45" spans="1:6" ht="15">
      <c r="A45" s="11" t="s">
        <v>77</v>
      </c>
      <c r="B45" s="20" t="s">
        <v>104</v>
      </c>
      <c r="C45" s="36"/>
      <c r="D45" s="13"/>
      <c r="E45" s="57"/>
      <c r="F45" s="13"/>
    </row>
    <row r="46" spans="1:6" ht="15">
      <c r="A46" s="11" t="s">
        <v>78</v>
      </c>
      <c r="B46" s="20" t="s">
        <v>79</v>
      </c>
      <c r="C46" s="36"/>
      <c r="D46" s="38" t="s">
        <v>39</v>
      </c>
      <c r="E46" s="63" t="s">
        <v>39</v>
      </c>
      <c r="F46" s="13"/>
    </row>
    <row r="47" spans="1:6" ht="33.75" customHeight="1">
      <c r="A47" s="34"/>
      <c r="B47" s="109" t="s">
        <v>130</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B47:E47"/>
    <mergeCell ref="C4:F4"/>
    <mergeCell ref="A1:F1"/>
    <mergeCell ref="A2:F2"/>
    <mergeCell ref="A3:F3"/>
  </mergeCells>
  <printOptions horizontalCentered="1"/>
  <pageMargins left="0.2" right="0.2" top="0.7" bottom="0.5" header="0.3" footer="0.3"/>
  <pageSetup fitToHeight="1" fitToWidth="1" horizontalDpi="600" verticalDpi="600" orientation="portrait" scale="73" r:id="rId1"/>
  <headerFooter>
    <oddHeader>&amp;R&amp;"-,Bold"&amp;12FORM PW-2.2</oddHeader>
    <oddFooter>&amp;CPage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I54"/>
  <sheetViews>
    <sheetView view="pageLayout" zoomScale="90" zoomScalePageLayoutView="90" workbookViewId="0" topLeftCell="A6">
      <selection activeCell="E31" sqref="E31"/>
    </sheetView>
  </sheetViews>
  <sheetFormatPr defaultColWidth="9.140625" defaultRowHeight="15"/>
  <cols>
    <col min="1" max="1" width="5.00390625" style="0" customWidth="1"/>
    <col min="2" max="2" width="48.57421875" style="0" customWidth="1"/>
    <col min="3" max="3" width="10.8515625" style="0" customWidth="1"/>
    <col min="4" max="4" width="10.7109375" style="0" customWidth="1"/>
    <col min="5" max="5" width="10.8515625" style="51" customWidth="1"/>
    <col min="6" max="6" width="12.57421875" style="0" customWidth="1"/>
  </cols>
  <sheetData>
    <row r="1" spans="1:6" ht="15.75">
      <c r="A1" s="112" t="s">
        <v>99</v>
      </c>
      <c r="B1" s="112"/>
      <c r="C1" s="112"/>
      <c r="D1" s="112"/>
      <c r="E1" s="112"/>
      <c r="F1" s="112"/>
    </row>
    <row r="2" spans="1:6" ht="15.75">
      <c r="A2" s="112" t="s">
        <v>103</v>
      </c>
      <c r="B2" s="112"/>
      <c r="C2" s="112"/>
      <c r="D2" s="112"/>
      <c r="E2" s="112"/>
      <c r="F2" s="112"/>
    </row>
    <row r="3" spans="1:6" ht="20.25" customHeight="1">
      <c r="A3" s="113" t="s">
        <v>131</v>
      </c>
      <c r="B3" s="113"/>
      <c r="C3" s="113"/>
      <c r="D3" s="113"/>
      <c r="E3" s="113"/>
      <c r="F3" s="113"/>
    </row>
    <row r="4" spans="3:6" s="1" customFormat="1" ht="15.75">
      <c r="C4" s="111" t="s">
        <v>68</v>
      </c>
      <c r="D4" s="111"/>
      <c r="E4" s="111"/>
      <c r="F4" s="111"/>
    </row>
    <row r="5" spans="1:6" ht="52.5" customHeight="1">
      <c r="A5" s="32" t="s">
        <v>0</v>
      </c>
      <c r="B5" s="32" t="s">
        <v>1</v>
      </c>
      <c r="C5" s="33" t="s">
        <v>2</v>
      </c>
      <c r="D5" s="33" t="s">
        <v>3</v>
      </c>
      <c r="E5" s="49" t="s">
        <v>105</v>
      </c>
      <c r="F5" s="33" t="s">
        <v>4</v>
      </c>
    </row>
    <row r="6" spans="1:6" ht="30">
      <c r="A6" s="2" t="s">
        <v>5</v>
      </c>
      <c r="B6" s="3" t="s">
        <v>6</v>
      </c>
      <c r="C6" s="4">
        <v>0.25</v>
      </c>
      <c r="D6" s="4">
        <v>12</v>
      </c>
      <c r="E6" s="67"/>
      <c r="F6" s="5">
        <f>IF(E6&gt;0,C6*D6*E6,"")</f>
      </c>
    </row>
    <row r="7" spans="1:9" ht="15">
      <c r="A7" s="2" t="s">
        <v>7</v>
      </c>
      <c r="B7" s="3" t="s">
        <v>8</v>
      </c>
      <c r="C7" s="4">
        <v>0.25</v>
      </c>
      <c r="D7" s="4">
        <v>12</v>
      </c>
      <c r="E7" s="67"/>
      <c r="F7" s="5">
        <f>IF(E7&gt;0,C7*D7*E7,"")</f>
      </c>
      <c r="G7" s="27"/>
      <c r="H7" s="27"/>
      <c r="I7" s="27"/>
    </row>
    <row r="8" spans="1:9" ht="15">
      <c r="A8" s="2" t="s">
        <v>9</v>
      </c>
      <c r="B8" s="3" t="s">
        <v>10</v>
      </c>
      <c r="C8" s="13"/>
      <c r="D8" s="41"/>
      <c r="E8" s="101"/>
      <c r="F8" s="92"/>
      <c r="G8" s="27"/>
      <c r="H8" s="27"/>
      <c r="I8" s="27"/>
    </row>
    <row r="9" spans="1:6" ht="15.75" customHeight="1">
      <c r="A9" s="2" t="s">
        <v>13</v>
      </c>
      <c r="B9" s="6" t="s">
        <v>14</v>
      </c>
      <c r="C9" s="7"/>
      <c r="D9" s="8"/>
      <c r="E9" s="68"/>
      <c r="F9" s="8"/>
    </row>
    <row r="10" spans="1:6" ht="15">
      <c r="A10" s="9" t="s">
        <v>11</v>
      </c>
      <c r="B10" s="10" t="s">
        <v>15</v>
      </c>
      <c r="C10" s="13"/>
      <c r="D10" s="13"/>
      <c r="E10" s="69"/>
      <c r="F10" s="92"/>
    </row>
    <row r="11" spans="1:6" ht="15">
      <c r="A11" s="9" t="s">
        <v>12</v>
      </c>
      <c r="B11" s="10" t="s">
        <v>16</v>
      </c>
      <c r="C11" s="13"/>
      <c r="D11" s="13"/>
      <c r="E11" s="69"/>
      <c r="F11" s="13"/>
    </row>
    <row r="12" spans="1:6" ht="15">
      <c r="A12" s="11" t="s">
        <v>17</v>
      </c>
      <c r="B12" s="12" t="s">
        <v>18</v>
      </c>
      <c r="C12" s="7"/>
      <c r="D12" s="8"/>
      <c r="E12" s="68"/>
      <c r="F12" s="8"/>
    </row>
    <row r="13" spans="1:6" ht="15">
      <c r="A13" s="9" t="s">
        <v>11</v>
      </c>
      <c r="B13" s="10" t="s">
        <v>19</v>
      </c>
      <c r="C13" s="4">
        <v>0.5</v>
      </c>
      <c r="D13" s="4">
        <v>26</v>
      </c>
      <c r="E13" s="67"/>
      <c r="F13" s="5">
        <f>IF(E13&gt;0,C13*D13*E13,"")</f>
      </c>
    </row>
    <row r="14" spans="1:6" ht="15">
      <c r="A14" s="9" t="s">
        <v>12</v>
      </c>
      <c r="B14" s="10" t="s">
        <v>20</v>
      </c>
      <c r="C14" s="13"/>
      <c r="D14" s="13"/>
      <c r="E14" s="69"/>
      <c r="F14" s="13"/>
    </row>
    <row r="15" spans="1:6" ht="15">
      <c r="A15" s="9" t="s">
        <v>21</v>
      </c>
      <c r="B15" s="10" t="s">
        <v>22</v>
      </c>
      <c r="C15" s="13"/>
      <c r="D15" s="13"/>
      <c r="E15" s="69"/>
      <c r="F15" s="13"/>
    </row>
    <row r="16" spans="1:6" ht="15">
      <c r="A16" s="11" t="s">
        <v>23</v>
      </c>
      <c r="B16" s="3" t="s">
        <v>24</v>
      </c>
      <c r="C16" s="4">
        <v>0.5</v>
      </c>
      <c r="D16" s="4">
        <v>26</v>
      </c>
      <c r="E16" s="67"/>
      <c r="F16" s="5">
        <f>IF(E16&gt;0,C16*D16*E16,"")</f>
      </c>
    </row>
    <row r="17" spans="1:6" ht="15" customHeight="1">
      <c r="A17" s="11" t="s">
        <v>25</v>
      </c>
      <c r="B17" s="14" t="s">
        <v>26</v>
      </c>
      <c r="C17" s="7"/>
      <c r="D17" s="8"/>
      <c r="E17" s="68"/>
      <c r="F17" s="8"/>
    </row>
    <row r="18" spans="1:6" ht="15">
      <c r="A18" s="9" t="s">
        <v>11</v>
      </c>
      <c r="B18" s="10" t="s">
        <v>27</v>
      </c>
      <c r="C18" s="13"/>
      <c r="D18" s="13"/>
      <c r="E18" s="69"/>
      <c r="F18" s="92"/>
    </row>
    <row r="19" spans="1:6" ht="15">
      <c r="A19" s="9" t="s">
        <v>12</v>
      </c>
      <c r="B19" s="10" t="s">
        <v>28</v>
      </c>
      <c r="C19" s="13"/>
      <c r="D19" s="13"/>
      <c r="E19" s="69"/>
      <c r="F19" s="13"/>
    </row>
    <row r="20" spans="1:6" ht="15">
      <c r="A20" s="11" t="s">
        <v>29</v>
      </c>
      <c r="B20" s="12" t="s">
        <v>69</v>
      </c>
      <c r="C20" s="7"/>
      <c r="D20" s="8"/>
      <c r="E20" s="68"/>
      <c r="F20" s="8"/>
    </row>
    <row r="21" spans="1:6" ht="15">
      <c r="A21" s="9" t="s">
        <v>11</v>
      </c>
      <c r="B21" s="10" t="s">
        <v>30</v>
      </c>
      <c r="C21" s="13"/>
      <c r="D21" s="13"/>
      <c r="E21" s="69"/>
      <c r="F21" s="92"/>
    </row>
    <row r="22" spans="1:6" ht="15">
      <c r="A22" s="9" t="s">
        <v>12</v>
      </c>
      <c r="B22" s="10" t="s">
        <v>31</v>
      </c>
      <c r="C22" s="4">
        <v>0.5</v>
      </c>
      <c r="D22" s="4">
        <v>26</v>
      </c>
      <c r="E22" s="67"/>
      <c r="F22" s="5">
        <f>IF(E22&gt;0,C22*D22*E22,"")</f>
      </c>
    </row>
    <row r="23" spans="1:6" ht="15">
      <c r="A23" s="9" t="s">
        <v>21</v>
      </c>
      <c r="B23" s="10" t="s">
        <v>32</v>
      </c>
      <c r="C23" s="13"/>
      <c r="D23" s="13"/>
      <c r="E23" s="69"/>
      <c r="F23" s="13"/>
    </row>
    <row r="24" spans="1:6" ht="15">
      <c r="A24" s="11" t="s">
        <v>34</v>
      </c>
      <c r="B24" s="12" t="s">
        <v>87</v>
      </c>
      <c r="C24" s="13"/>
      <c r="D24" s="13"/>
      <c r="E24" s="69"/>
      <c r="F24" s="13"/>
    </row>
    <row r="25" spans="1:6" ht="15">
      <c r="A25" s="11" t="s">
        <v>35</v>
      </c>
      <c r="B25" s="12" t="s">
        <v>70</v>
      </c>
      <c r="C25" s="13"/>
      <c r="D25" s="95"/>
      <c r="E25" s="102"/>
      <c r="F25" s="92"/>
    </row>
    <row r="26" spans="1:6" ht="15">
      <c r="A26" s="11" t="s">
        <v>36</v>
      </c>
      <c r="B26" s="15" t="s">
        <v>62</v>
      </c>
      <c r="C26" s="13"/>
      <c r="D26" s="95"/>
      <c r="E26" s="102"/>
      <c r="F26" s="92"/>
    </row>
    <row r="27" spans="1:6" ht="15">
      <c r="A27" s="11" t="s">
        <v>37</v>
      </c>
      <c r="B27" s="15" t="s">
        <v>100</v>
      </c>
      <c r="C27" s="13"/>
      <c r="D27" s="13"/>
      <c r="E27" s="69"/>
      <c r="F27" s="92"/>
    </row>
    <row r="28" spans="1:6" ht="15">
      <c r="A28" s="11" t="s">
        <v>40</v>
      </c>
      <c r="B28" s="16" t="s">
        <v>38</v>
      </c>
      <c r="C28" s="13"/>
      <c r="D28" s="13"/>
      <c r="E28" s="69"/>
      <c r="F28" s="92"/>
    </row>
    <row r="29" spans="1:6" ht="15">
      <c r="A29" s="2" t="s">
        <v>71</v>
      </c>
      <c r="B29" s="16" t="s">
        <v>72</v>
      </c>
      <c r="C29" s="4">
        <v>0.5</v>
      </c>
      <c r="D29" s="4">
        <v>26</v>
      </c>
      <c r="E29" s="67"/>
      <c r="F29" s="5">
        <f>IF(E29&gt;0,C29*D29*E29,"")</f>
      </c>
    </row>
    <row r="30" spans="1:6" ht="15">
      <c r="A30" s="2" t="s">
        <v>46</v>
      </c>
      <c r="B30" s="16" t="s">
        <v>73</v>
      </c>
      <c r="C30" s="13"/>
      <c r="D30" s="13"/>
      <c r="E30" s="69"/>
      <c r="F30" s="13"/>
    </row>
    <row r="31" spans="1:6" ht="15">
      <c r="A31" s="2" t="s">
        <v>67</v>
      </c>
      <c r="B31" s="16" t="s">
        <v>41</v>
      </c>
      <c r="C31" s="17"/>
      <c r="D31" s="18"/>
      <c r="E31" s="70"/>
      <c r="F31" s="18"/>
    </row>
    <row r="32" spans="1:6" ht="30">
      <c r="A32" s="9" t="s">
        <v>11</v>
      </c>
      <c r="B32" s="19" t="s">
        <v>42</v>
      </c>
      <c r="C32" s="13"/>
      <c r="D32" s="13"/>
      <c r="E32" s="69"/>
      <c r="F32" s="92"/>
    </row>
    <row r="33" spans="1:6" ht="60">
      <c r="A33" s="9" t="s">
        <v>12</v>
      </c>
      <c r="B33" s="19" t="s">
        <v>43</v>
      </c>
      <c r="C33" s="4">
        <v>0.5</v>
      </c>
      <c r="D33" s="4">
        <v>2</v>
      </c>
      <c r="E33" s="67"/>
      <c r="F33" s="5">
        <f>IF(E33&gt;0,C33*D33*E33,"")</f>
      </c>
    </row>
    <row r="34" spans="1:6" ht="15">
      <c r="A34" s="11" t="s">
        <v>74</v>
      </c>
      <c r="B34" s="20" t="s">
        <v>75</v>
      </c>
      <c r="C34" s="7"/>
      <c r="D34" s="8"/>
      <c r="E34" s="68"/>
      <c r="F34" s="8"/>
    </row>
    <row r="35" spans="1:6" ht="30">
      <c r="A35" s="9" t="s">
        <v>11</v>
      </c>
      <c r="B35" s="23" t="s">
        <v>88</v>
      </c>
      <c r="C35" s="22">
        <v>0.25</v>
      </c>
      <c r="D35" s="22">
        <v>52</v>
      </c>
      <c r="E35" s="71"/>
      <c r="F35" s="5">
        <f>IF(E35&gt;0,C35*D35*E35,"")</f>
      </c>
    </row>
    <row r="36" spans="1:6" ht="15">
      <c r="A36" s="25" t="s">
        <v>12</v>
      </c>
      <c r="B36" s="21" t="s">
        <v>52</v>
      </c>
      <c r="C36" s="36"/>
      <c r="D36" s="38" t="s">
        <v>39</v>
      </c>
      <c r="E36" s="72" t="s">
        <v>39</v>
      </c>
      <c r="F36" s="36"/>
    </row>
    <row r="37" spans="1:6" ht="30">
      <c r="A37" s="9" t="s">
        <v>21</v>
      </c>
      <c r="B37" s="24" t="s">
        <v>89</v>
      </c>
      <c r="C37" s="38">
        <v>0.25</v>
      </c>
      <c r="D37" s="22">
        <v>52</v>
      </c>
      <c r="E37" s="71"/>
      <c r="F37" s="5">
        <f>IF(E37&gt;0,C37*D37*E37,"")</f>
      </c>
    </row>
    <row r="38" spans="1:6" ht="45">
      <c r="A38" s="25" t="s">
        <v>33</v>
      </c>
      <c r="B38" s="42" t="s">
        <v>93</v>
      </c>
      <c r="C38" s="36"/>
      <c r="D38" s="4" t="s">
        <v>39</v>
      </c>
      <c r="E38" s="67" t="s">
        <v>39</v>
      </c>
      <c r="F38" s="36"/>
    </row>
    <row r="39" spans="1:6" ht="30">
      <c r="A39" s="9" t="s">
        <v>49</v>
      </c>
      <c r="B39" s="21" t="s">
        <v>44</v>
      </c>
      <c r="C39" s="22">
        <v>0.25</v>
      </c>
      <c r="D39" s="22">
        <v>52</v>
      </c>
      <c r="E39" s="71"/>
      <c r="F39" s="5">
        <f>IF(E39&gt;0,C39*D39*E39,"")</f>
      </c>
    </row>
    <row r="40" spans="1:6" ht="30">
      <c r="A40" s="25" t="s">
        <v>50</v>
      </c>
      <c r="B40" s="21" t="s">
        <v>45</v>
      </c>
      <c r="C40" s="38">
        <v>1</v>
      </c>
      <c r="D40" s="22">
        <v>52</v>
      </c>
      <c r="E40" s="71"/>
      <c r="F40" s="5">
        <f>IF(E40&gt;0,C40*D40*E40,"")</f>
      </c>
    </row>
    <row r="41" spans="1:6" ht="15">
      <c r="A41" s="25" t="s">
        <v>90</v>
      </c>
      <c r="B41" s="23" t="s">
        <v>47</v>
      </c>
      <c r="C41" s="22">
        <v>0.25</v>
      </c>
      <c r="D41" s="22">
        <v>52</v>
      </c>
      <c r="E41" s="71"/>
      <c r="F41" s="5">
        <f>IF(E41&gt;0,C41*D41*E41,"")</f>
      </c>
    </row>
    <row r="42" spans="1:6" ht="15">
      <c r="A42" s="25" t="s">
        <v>63</v>
      </c>
      <c r="B42" s="21" t="s">
        <v>48</v>
      </c>
      <c r="C42" s="36"/>
      <c r="D42" s="36"/>
      <c r="E42" s="73"/>
      <c r="F42" s="36"/>
    </row>
    <row r="43" spans="1:6" ht="15">
      <c r="A43" s="25" t="s">
        <v>64</v>
      </c>
      <c r="B43" s="21" t="s">
        <v>51</v>
      </c>
      <c r="C43" s="22">
        <v>1</v>
      </c>
      <c r="D43" s="22">
        <v>1</v>
      </c>
      <c r="E43" s="71"/>
      <c r="F43" s="5">
        <f>IF(E43&gt;0,C43*D43*E43,"")</f>
      </c>
    </row>
    <row r="44" spans="1:6" ht="30">
      <c r="A44" s="25" t="s">
        <v>65</v>
      </c>
      <c r="B44" s="21" t="s">
        <v>76</v>
      </c>
      <c r="C44" s="22">
        <v>1</v>
      </c>
      <c r="D44" s="22">
        <v>6</v>
      </c>
      <c r="E44" s="71"/>
      <c r="F44" s="5">
        <f>IF(E44&gt;0,C44*D44*E44,"")</f>
      </c>
    </row>
    <row r="45" spans="1:6" ht="15">
      <c r="A45" s="11" t="s">
        <v>77</v>
      </c>
      <c r="B45" s="20" t="s">
        <v>102</v>
      </c>
      <c r="C45" s="36"/>
      <c r="D45" s="13"/>
      <c r="E45" s="69"/>
      <c r="F45" s="13"/>
    </row>
    <row r="46" spans="1:6" ht="30">
      <c r="A46" s="11" t="s">
        <v>78</v>
      </c>
      <c r="B46" s="20" t="s">
        <v>79</v>
      </c>
      <c r="C46" s="36"/>
      <c r="D46" s="4" t="s">
        <v>39</v>
      </c>
      <c r="E46" s="67" t="s">
        <v>39</v>
      </c>
      <c r="F46" s="13"/>
    </row>
    <row r="47" spans="1:6" ht="22.5" customHeight="1">
      <c r="A47" s="34"/>
      <c r="B47" s="109" t="s">
        <v>132</v>
      </c>
      <c r="C47" s="110"/>
      <c r="D47" s="110"/>
      <c r="E47" s="110"/>
      <c r="F47" s="35">
        <f>SUM(F6:F46)</f>
        <v>0</v>
      </c>
    </row>
    <row r="48" spans="3:6" ht="15">
      <c r="C48" s="27"/>
      <c r="D48" s="27"/>
      <c r="E48" s="50"/>
      <c r="F48" s="27"/>
    </row>
    <row r="49" spans="3:6" ht="15">
      <c r="C49" s="27"/>
      <c r="D49" s="27"/>
      <c r="E49" s="50"/>
      <c r="F49" s="27"/>
    </row>
    <row r="50" spans="3:6" ht="15">
      <c r="C50" s="27"/>
      <c r="D50" s="27"/>
      <c r="E50" s="50"/>
      <c r="F50" s="27"/>
    </row>
    <row r="51" spans="3:6" ht="15">
      <c r="C51" s="27"/>
      <c r="D51" s="27"/>
      <c r="E51" s="50"/>
      <c r="F51" s="27"/>
    </row>
    <row r="52" spans="3:6" ht="15">
      <c r="C52" s="27"/>
      <c r="D52" s="27"/>
      <c r="E52" s="50"/>
      <c r="F52" s="27"/>
    </row>
    <row r="53" spans="3:6" ht="15">
      <c r="C53" s="27"/>
      <c r="D53" s="27"/>
      <c r="E53" s="50"/>
      <c r="F53" s="27"/>
    </row>
    <row r="54" spans="3:6" ht="15">
      <c r="C54" s="27"/>
      <c r="D54" s="27"/>
      <c r="E54" s="50"/>
      <c r="F54" s="27"/>
    </row>
  </sheetData>
  <sheetProtection sheet="1" selectLockedCells="1"/>
  <mergeCells count="5">
    <mergeCell ref="B47:E47"/>
    <mergeCell ref="C4:F4"/>
    <mergeCell ref="A3:F3"/>
    <mergeCell ref="A2:F2"/>
    <mergeCell ref="A1:F1"/>
  </mergeCells>
  <printOptions horizontalCentered="1"/>
  <pageMargins left="0.2" right="0.2" top="0.7" bottom="0.5" header="0.3" footer="0.3"/>
  <pageSetup fitToHeight="1" fitToWidth="1" horizontalDpi="600" verticalDpi="600" orientation="portrait" scale="72" r:id="rId1"/>
  <headerFooter>
    <oddHeader>&amp;R&amp;"-,Bold"&amp;12FORM PW-2.2</oddHeader>
    <oddFooter>&amp;CPage &amp;P of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F54"/>
  <sheetViews>
    <sheetView view="pageLayout" zoomScale="90" zoomScalePageLayoutView="90" workbookViewId="0" topLeftCell="A6">
      <selection activeCell="E31" sqref="E31"/>
    </sheetView>
  </sheetViews>
  <sheetFormatPr defaultColWidth="9.140625" defaultRowHeight="15"/>
  <cols>
    <col min="1" max="1" width="5.00390625" style="0" customWidth="1"/>
    <col min="2" max="2" width="48.8515625" style="0" customWidth="1"/>
    <col min="3" max="3" width="10.8515625" style="0" customWidth="1"/>
    <col min="4" max="4" width="10.7109375" style="0" customWidth="1"/>
    <col min="5" max="5" width="10.8515625" style="48" customWidth="1"/>
    <col min="6" max="6" width="12.7109375" style="0" customWidth="1"/>
  </cols>
  <sheetData>
    <row r="1" spans="1:6" ht="15.75">
      <c r="A1" s="112" t="s">
        <v>92</v>
      </c>
      <c r="B1" s="112"/>
      <c r="C1" s="112"/>
      <c r="D1" s="112"/>
      <c r="E1" s="112"/>
      <c r="F1" s="112"/>
    </row>
    <row r="2" spans="1:6" ht="15.75">
      <c r="A2" s="112" t="s">
        <v>103</v>
      </c>
      <c r="B2" s="112"/>
      <c r="C2" s="112"/>
      <c r="D2" s="112"/>
      <c r="E2" s="112"/>
      <c r="F2" s="112"/>
    </row>
    <row r="3" spans="1:6" ht="20.25" customHeight="1">
      <c r="A3" s="113" t="s">
        <v>135</v>
      </c>
      <c r="B3" s="113"/>
      <c r="C3" s="113"/>
      <c r="D3" s="113"/>
      <c r="E3" s="113"/>
      <c r="F3" s="113"/>
    </row>
    <row r="4" spans="3:6" s="1" customFormat="1" ht="15.75">
      <c r="C4" s="111" t="s">
        <v>68</v>
      </c>
      <c r="D4" s="111"/>
      <c r="E4" s="111"/>
      <c r="F4" s="111"/>
    </row>
    <row r="5" spans="1:6" ht="52.5" customHeight="1">
      <c r="A5" s="32" t="s">
        <v>0</v>
      </c>
      <c r="B5" s="32" t="s">
        <v>1</v>
      </c>
      <c r="C5" s="33" t="s">
        <v>2</v>
      </c>
      <c r="D5" s="33" t="s">
        <v>3</v>
      </c>
      <c r="E5" s="46" t="s">
        <v>105</v>
      </c>
      <c r="F5" s="33" t="s">
        <v>4</v>
      </c>
    </row>
    <row r="6" spans="1:6" ht="30">
      <c r="A6" s="2" t="s">
        <v>5</v>
      </c>
      <c r="B6" s="3" t="s">
        <v>6</v>
      </c>
      <c r="C6" s="4">
        <v>0.5</v>
      </c>
      <c r="D6" s="4">
        <v>12</v>
      </c>
      <c r="E6" s="54"/>
      <c r="F6" s="5">
        <f>IF(E6&gt;0,C6*D6*E6,"")</f>
      </c>
    </row>
    <row r="7" spans="1:6" ht="15">
      <c r="A7" s="2" t="s">
        <v>7</v>
      </c>
      <c r="B7" s="3" t="s">
        <v>8</v>
      </c>
      <c r="C7" s="4">
        <v>0.5</v>
      </c>
      <c r="D7" s="4">
        <v>12</v>
      </c>
      <c r="E7" s="54"/>
      <c r="F7" s="5">
        <f>IF(E7&gt;0,C7*D7*E7,"")</f>
      </c>
    </row>
    <row r="8" spans="1:6" ht="15">
      <c r="A8" s="2" t="s">
        <v>9</v>
      </c>
      <c r="B8" s="3" t="s">
        <v>10</v>
      </c>
      <c r="C8" s="4">
        <v>1</v>
      </c>
      <c r="D8" s="97">
        <v>26</v>
      </c>
      <c r="E8" s="98"/>
      <c r="F8" s="5">
        <f>IF(E8&gt;0,C8*D8*E8,"")</f>
      </c>
    </row>
    <row r="9" spans="1:6" ht="15.75" customHeight="1">
      <c r="A9" s="2" t="s">
        <v>13</v>
      </c>
      <c r="B9" s="6" t="s">
        <v>14</v>
      </c>
      <c r="C9" s="7"/>
      <c r="D9" s="8"/>
      <c r="E9" s="56"/>
      <c r="F9" s="8"/>
    </row>
    <row r="10" spans="1:6" ht="15">
      <c r="A10" s="9" t="s">
        <v>11</v>
      </c>
      <c r="B10" s="10" t="s">
        <v>15</v>
      </c>
      <c r="C10" s="4">
        <v>0.5</v>
      </c>
      <c r="D10" s="4">
        <v>26</v>
      </c>
      <c r="E10" s="54"/>
      <c r="F10" s="5">
        <f>IF(E10&gt;0,C10*D10*E10,"")</f>
      </c>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13"/>
      <c r="D13" s="13"/>
      <c r="E13" s="57"/>
      <c r="F13" s="92"/>
    </row>
    <row r="14" spans="1:6" ht="15">
      <c r="A14" s="9" t="s">
        <v>12</v>
      </c>
      <c r="B14" s="10" t="s">
        <v>20</v>
      </c>
      <c r="C14" s="13"/>
      <c r="D14" s="13"/>
      <c r="E14" s="57"/>
      <c r="F14" s="92"/>
    </row>
    <row r="15" spans="1:6" ht="15">
      <c r="A15" s="9" t="s">
        <v>21</v>
      </c>
      <c r="B15" s="10" t="s">
        <v>22</v>
      </c>
      <c r="C15" s="13"/>
      <c r="D15" s="13"/>
      <c r="E15" s="57"/>
      <c r="F15" s="13"/>
    </row>
    <row r="16" spans="1:6" ht="15">
      <c r="A16" s="11" t="s">
        <v>23</v>
      </c>
      <c r="B16" s="3" t="s">
        <v>24</v>
      </c>
      <c r="C16" s="4">
        <v>0.5</v>
      </c>
      <c r="D16" s="4">
        <v>52</v>
      </c>
      <c r="E16" s="54"/>
      <c r="F16" s="5">
        <f>IF(E16&gt;0,C16*D16*E16,"")</f>
      </c>
    </row>
    <row r="17" spans="1:6" ht="15" customHeight="1">
      <c r="A17" s="11" t="s">
        <v>25</v>
      </c>
      <c r="B17" s="14" t="s">
        <v>26</v>
      </c>
      <c r="C17" s="7"/>
      <c r="D17" s="8"/>
      <c r="E17" s="56"/>
      <c r="F17" s="8"/>
    </row>
    <row r="18" spans="1:6" ht="15">
      <c r="A18" s="9" t="s">
        <v>11</v>
      </c>
      <c r="B18" s="10" t="s">
        <v>27</v>
      </c>
      <c r="C18" s="4">
        <v>0.5</v>
      </c>
      <c r="D18" s="4">
        <v>13</v>
      </c>
      <c r="E18" s="54"/>
      <c r="F18" s="5">
        <f>IF(E18&gt;0,C18*D18*E18,"")</f>
      </c>
    </row>
    <row r="19" spans="1:6" ht="15">
      <c r="A19" s="9" t="s">
        <v>12</v>
      </c>
      <c r="B19" s="10" t="s">
        <v>28</v>
      </c>
      <c r="C19" s="13"/>
      <c r="D19" s="13"/>
      <c r="E19" s="57"/>
      <c r="F19" s="92"/>
    </row>
    <row r="20" spans="1:6" ht="15">
      <c r="A20" s="11" t="s">
        <v>29</v>
      </c>
      <c r="B20" s="12" t="s">
        <v>69</v>
      </c>
      <c r="C20" s="7"/>
      <c r="D20" s="8"/>
      <c r="E20" s="56"/>
      <c r="F20" s="8"/>
    </row>
    <row r="21" spans="1:6" ht="15">
      <c r="A21" s="9" t="s">
        <v>11</v>
      </c>
      <c r="B21" s="10" t="s">
        <v>30</v>
      </c>
      <c r="C21" s="4">
        <v>4</v>
      </c>
      <c r="D21" s="4">
        <v>2</v>
      </c>
      <c r="E21" s="54"/>
      <c r="F21" s="5">
        <f>IF(E21&gt;0,C21*D21*E21,"")</f>
      </c>
    </row>
    <row r="22" spans="1:6" ht="15">
      <c r="A22" s="9" t="s">
        <v>12</v>
      </c>
      <c r="B22" s="10" t="s">
        <v>31</v>
      </c>
      <c r="C22" s="13"/>
      <c r="D22" s="13"/>
      <c r="E22" s="57"/>
      <c r="F22" s="13"/>
    </row>
    <row r="23" spans="1:6" ht="15">
      <c r="A23" s="9" t="s">
        <v>21</v>
      </c>
      <c r="B23" s="10" t="s">
        <v>32</v>
      </c>
      <c r="C23" s="13"/>
      <c r="D23" s="13"/>
      <c r="E23" s="57"/>
      <c r="F23" s="92"/>
    </row>
    <row r="24" spans="1:6" ht="15">
      <c r="A24" s="11" t="s">
        <v>34</v>
      </c>
      <c r="B24" s="12" t="s">
        <v>87</v>
      </c>
      <c r="C24" s="13"/>
      <c r="D24" s="13"/>
      <c r="E24" s="57"/>
      <c r="F24" s="92"/>
    </row>
    <row r="25" spans="1:6" ht="15">
      <c r="A25" s="11" t="s">
        <v>35</v>
      </c>
      <c r="B25" s="12" t="s">
        <v>70</v>
      </c>
      <c r="C25" s="28"/>
      <c r="D25" s="31"/>
      <c r="E25" s="60"/>
      <c r="F25" s="31"/>
    </row>
    <row r="26" spans="1:6" ht="15">
      <c r="A26" s="11" t="s">
        <v>36</v>
      </c>
      <c r="B26" s="15" t="s">
        <v>62</v>
      </c>
      <c r="C26" s="4">
        <v>1</v>
      </c>
      <c r="D26" s="93">
        <v>2</v>
      </c>
      <c r="E26" s="94"/>
      <c r="F26" s="5">
        <f>IF(E26&gt;0,C26*D26*E26,"")</f>
      </c>
    </row>
    <row r="27" spans="1:6" ht="30">
      <c r="A27" s="11" t="s">
        <v>37</v>
      </c>
      <c r="B27" s="15" t="s">
        <v>100</v>
      </c>
      <c r="C27" s="28"/>
      <c r="D27" s="37" t="s">
        <v>39</v>
      </c>
      <c r="E27" s="37" t="s">
        <v>39</v>
      </c>
      <c r="F27" s="28"/>
    </row>
    <row r="28" spans="1:6" ht="15">
      <c r="A28" s="11" t="s">
        <v>40</v>
      </c>
      <c r="B28" s="16" t="s">
        <v>38</v>
      </c>
      <c r="C28" s="4">
        <v>1</v>
      </c>
      <c r="D28" s="4">
        <v>2</v>
      </c>
      <c r="E28" s="54"/>
      <c r="F28" s="5">
        <f>IF(E28&gt;0,C28*D28*E28,"")</f>
      </c>
    </row>
    <row r="29" spans="1:6" ht="15">
      <c r="A29" s="2" t="s">
        <v>71</v>
      </c>
      <c r="B29" s="16" t="s">
        <v>72</v>
      </c>
      <c r="C29" s="13"/>
      <c r="D29" s="13"/>
      <c r="E29" s="57"/>
      <c r="F29" s="13"/>
    </row>
    <row r="30" spans="1:6" ht="15">
      <c r="A30" s="2" t="s">
        <v>46</v>
      </c>
      <c r="B30" s="16" t="s">
        <v>73</v>
      </c>
      <c r="C30" s="13"/>
      <c r="D30" s="13"/>
      <c r="E30" s="57"/>
      <c r="F30" s="13"/>
    </row>
    <row r="31" spans="1:6" ht="15">
      <c r="A31" s="2" t="s">
        <v>67</v>
      </c>
      <c r="B31" s="16" t="s">
        <v>41</v>
      </c>
      <c r="C31" s="39"/>
      <c r="D31" s="18"/>
      <c r="E31" s="61"/>
      <c r="F31" s="18"/>
    </row>
    <row r="32" spans="1:6" ht="30">
      <c r="A32" s="9" t="s">
        <v>11</v>
      </c>
      <c r="B32" s="19" t="s">
        <v>42</v>
      </c>
      <c r="C32" s="4">
        <v>0.5</v>
      </c>
      <c r="D32" s="4">
        <v>4</v>
      </c>
      <c r="E32" s="54"/>
      <c r="F32" s="5">
        <f>IF(E32&gt;0,C32*D32*E32,"")</f>
      </c>
    </row>
    <row r="33" spans="1:6" ht="60">
      <c r="A33" s="9" t="s">
        <v>12</v>
      </c>
      <c r="B33" s="19" t="s">
        <v>43</v>
      </c>
      <c r="C33" s="13"/>
      <c r="D33" s="13"/>
      <c r="E33" s="57"/>
      <c r="F33" s="13"/>
    </row>
    <row r="34" spans="1:6" ht="15">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38">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 aca="true" t="shared" si="0" ref="F39:F44">IF(E39&gt;0,C39*D39*E39,"")</f>
      </c>
    </row>
    <row r="40" spans="1:6" ht="30">
      <c r="A40" s="25" t="s">
        <v>50</v>
      </c>
      <c r="B40" s="21" t="s">
        <v>45</v>
      </c>
      <c r="C40" s="38">
        <v>1</v>
      </c>
      <c r="D40" s="22">
        <v>104</v>
      </c>
      <c r="E40" s="62"/>
      <c r="F40" s="5">
        <f t="shared" si="0"/>
      </c>
    </row>
    <row r="41" spans="1:6" ht="15">
      <c r="A41" s="25" t="s">
        <v>90</v>
      </c>
      <c r="B41" s="23" t="s">
        <v>47</v>
      </c>
      <c r="C41" s="22">
        <v>0.25</v>
      </c>
      <c r="D41" s="22">
        <v>52</v>
      </c>
      <c r="E41" s="62"/>
      <c r="F41" s="5">
        <f t="shared" si="0"/>
      </c>
    </row>
    <row r="42" spans="1:6" ht="15">
      <c r="A42" s="25" t="s">
        <v>63</v>
      </c>
      <c r="B42" s="21" t="s">
        <v>48</v>
      </c>
      <c r="C42" s="38">
        <v>0.5</v>
      </c>
      <c r="D42" s="38">
        <v>2</v>
      </c>
      <c r="E42" s="63"/>
      <c r="F42" s="5">
        <f t="shared" si="0"/>
      </c>
    </row>
    <row r="43" spans="1:6" ht="15">
      <c r="A43" s="25" t="s">
        <v>64</v>
      </c>
      <c r="B43" s="21" t="s">
        <v>51</v>
      </c>
      <c r="C43" s="22">
        <v>1</v>
      </c>
      <c r="D43" s="22">
        <v>1</v>
      </c>
      <c r="E43" s="62"/>
      <c r="F43" s="5">
        <f t="shared" si="0"/>
      </c>
    </row>
    <row r="44" spans="1:6" ht="30">
      <c r="A44" s="25" t="s">
        <v>65</v>
      </c>
      <c r="B44" s="21" t="s">
        <v>76</v>
      </c>
      <c r="C44" s="22">
        <v>1</v>
      </c>
      <c r="D44" s="22">
        <v>6</v>
      </c>
      <c r="E44" s="62"/>
      <c r="F44" s="5">
        <f t="shared" si="0"/>
      </c>
    </row>
    <row r="45" spans="1:6" ht="15">
      <c r="A45" s="11" t="s">
        <v>77</v>
      </c>
      <c r="B45" s="20" t="s">
        <v>102</v>
      </c>
      <c r="C45" s="36"/>
      <c r="D45" s="13"/>
      <c r="E45" s="57"/>
      <c r="F45" s="13"/>
    </row>
    <row r="46" spans="1:6" ht="15">
      <c r="A46" s="11" t="s">
        <v>78</v>
      </c>
      <c r="B46" s="20" t="s">
        <v>79</v>
      </c>
      <c r="C46" s="36"/>
      <c r="D46" s="36"/>
      <c r="E46" s="36"/>
      <c r="F46" s="13"/>
    </row>
    <row r="47" spans="1:6" ht="32.25" customHeight="1">
      <c r="A47" s="34"/>
      <c r="B47" s="109" t="s">
        <v>133</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B47:E47"/>
    <mergeCell ref="C4:F4"/>
    <mergeCell ref="A3:F3"/>
    <mergeCell ref="A2:F2"/>
    <mergeCell ref="A1:F1"/>
  </mergeCells>
  <printOptions horizontalCentered="1"/>
  <pageMargins left="0.2" right="0.2" top="0.7" bottom="0.5" header="0.3" footer="0.3"/>
  <pageSetup fitToHeight="1" fitToWidth="1" horizontalDpi="600" verticalDpi="600" orientation="portrait" scale="71" r:id="rId1"/>
  <headerFooter>
    <oddHeader>&amp;R&amp;"-,Bold"&amp;12FORM PW-2.2</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54"/>
  <sheetViews>
    <sheetView view="pageLayout" workbookViewId="0" topLeftCell="A1">
      <selection activeCell="E31" sqref="E31"/>
    </sheetView>
  </sheetViews>
  <sheetFormatPr defaultColWidth="9.140625" defaultRowHeight="15"/>
  <cols>
    <col min="1" max="1" width="5.00390625" style="0" customWidth="1"/>
    <col min="2" max="2" width="48.7109375" style="0" customWidth="1"/>
    <col min="3" max="3" width="10.8515625" style="0" customWidth="1"/>
    <col min="4" max="4" width="10.7109375" style="0" customWidth="1"/>
    <col min="5" max="5" width="10.8515625" style="48" customWidth="1"/>
    <col min="6" max="6" width="11.28125" style="0" customWidth="1"/>
  </cols>
  <sheetData>
    <row r="1" spans="1:6" ht="15.75">
      <c r="A1" s="112" t="s">
        <v>99</v>
      </c>
      <c r="B1" s="112"/>
      <c r="C1" s="112"/>
      <c r="D1" s="112"/>
      <c r="E1" s="112"/>
      <c r="F1" s="112"/>
    </row>
    <row r="2" spans="1:6" ht="15.75">
      <c r="A2" s="112" t="s">
        <v>98</v>
      </c>
      <c r="B2" s="112"/>
      <c r="C2" s="112"/>
      <c r="D2" s="112"/>
      <c r="E2" s="112"/>
      <c r="F2" s="112"/>
    </row>
    <row r="3" spans="1:6" ht="20.25" customHeight="1">
      <c r="A3" s="113" t="s">
        <v>108</v>
      </c>
      <c r="B3" s="113"/>
      <c r="C3" s="113"/>
      <c r="D3" s="113"/>
      <c r="E3" s="113"/>
      <c r="F3" s="113"/>
    </row>
    <row r="4" spans="3:6" s="1" customFormat="1" ht="15.75">
      <c r="C4" s="111" t="s">
        <v>68</v>
      </c>
      <c r="D4" s="111"/>
      <c r="E4" s="111"/>
      <c r="F4" s="111"/>
    </row>
    <row r="5" spans="1:6" ht="52.5" customHeight="1">
      <c r="A5" s="32" t="s">
        <v>0</v>
      </c>
      <c r="B5" s="32" t="s">
        <v>1</v>
      </c>
      <c r="C5" s="33" t="s">
        <v>2</v>
      </c>
      <c r="D5" s="33" t="s">
        <v>3</v>
      </c>
      <c r="E5" s="46" t="s">
        <v>105</v>
      </c>
      <c r="F5" s="33" t="s">
        <v>4</v>
      </c>
    </row>
    <row r="6" spans="1:6" ht="30">
      <c r="A6" s="2" t="s">
        <v>5</v>
      </c>
      <c r="B6" s="3" t="s">
        <v>6</v>
      </c>
      <c r="C6" s="4">
        <v>0.5</v>
      </c>
      <c r="D6" s="4">
        <v>12</v>
      </c>
      <c r="E6" s="54"/>
      <c r="F6" s="5">
        <f>IF(E6&gt;0,C6*D6*E6,"")</f>
      </c>
    </row>
    <row r="7" spans="1:6" ht="15">
      <c r="A7" s="2" t="s">
        <v>7</v>
      </c>
      <c r="B7" s="3" t="s">
        <v>8</v>
      </c>
      <c r="C7" s="4">
        <v>0.5</v>
      </c>
      <c r="D7" s="4">
        <v>12</v>
      </c>
      <c r="E7" s="54"/>
      <c r="F7" s="5">
        <f>IF(E7&gt;0,C7*D7*E7,"")</f>
      </c>
    </row>
    <row r="8" spans="1:6" ht="15">
      <c r="A8" s="2" t="s">
        <v>9</v>
      </c>
      <c r="B8" s="3" t="s">
        <v>10</v>
      </c>
      <c r="C8" s="4">
        <v>1</v>
      </c>
      <c r="D8" s="4">
        <v>39</v>
      </c>
      <c r="E8" s="54"/>
      <c r="F8" s="5">
        <f>IF(E8&gt;0,C8*D8*E8,"")</f>
      </c>
    </row>
    <row r="9" spans="1:6" ht="15.75" customHeight="1">
      <c r="A9" s="2" t="s">
        <v>13</v>
      </c>
      <c r="B9" s="6" t="s">
        <v>14</v>
      </c>
      <c r="C9" s="7"/>
      <c r="D9" s="8"/>
      <c r="E9" s="56"/>
      <c r="F9" s="8"/>
    </row>
    <row r="10" spans="1:6" ht="15">
      <c r="A10" s="9" t="s">
        <v>11</v>
      </c>
      <c r="B10" s="10" t="s">
        <v>15</v>
      </c>
      <c r="C10" s="4">
        <v>0.5</v>
      </c>
      <c r="D10" s="4">
        <v>39</v>
      </c>
      <c r="E10" s="54"/>
      <c r="F10" s="5">
        <f>IF(E10&gt;0,C10*D10*E10,"")</f>
      </c>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13"/>
      <c r="D13" s="13"/>
      <c r="E13" s="57"/>
      <c r="F13" s="92"/>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0.5</v>
      </c>
      <c r="D16" s="4">
        <v>39</v>
      </c>
      <c r="E16" s="54"/>
      <c r="F16" s="5">
        <f>IF(E16&gt;0,C16*D16*E16,"")</f>
      </c>
    </row>
    <row r="17" spans="1:6" ht="15" customHeight="1">
      <c r="A17" s="11" t="s">
        <v>25</v>
      </c>
      <c r="B17" s="14" t="s">
        <v>26</v>
      </c>
      <c r="C17" s="7"/>
      <c r="D17" s="8"/>
      <c r="E17" s="56"/>
      <c r="F17" s="8"/>
    </row>
    <row r="18" spans="1:6" ht="15">
      <c r="A18" s="9" t="s">
        <v>11</v>
      </c>
      <c r="B18" s="10" t="s">
        <v>27</v>
      </c>
      <c r="C18" s="4">
        <v>0.5</v>
      </c>
      <c r="D18" s="4">
        <v>13</v>
      </c>
      <c r="E18" s="54"/>
      <c r="F18" s="5">
        <f>IF(E18&gt;0,C18*D18*E18,"")</f>
      </c>
    </row>
    <row r="19" spans="1:6" ht="15">
      <c r="A19" s="9" t="s">
        <v>12</v>
      </c>
      <c r="B19" s="10" t="s">
        <v>28</v>
      </c>
      <c r="C19" s="13"/>
      <c r="D19" s="13"/>
      <c r="E19" s="57"/>
      <c r="F19" s="92"/>
    </row>
    <row r="20" spans="1:6" ht="15">
      <c r="A20" s="11" t="s">
        <v>29</v>
      </c>
      <c r="B20" s="12" t="s">
        <v>69</v>
      </c>
      <c r="C20" s="7"/>
      <c r="D20" s="8"/>
      <c r="E20" s="56"/>
      <c r="F20" s="8"/>
    </row>
    <row r="21" spans="1:6" ht="15">
      <c r="A21" s="9" t="s">
        <v>11</v>
      </c>
      <c r="B21" s="10" t="s">
        <v>30</v>
      </c>
      <c r="C21" s="4">
        <v>2</v>
      </c>
      <c r="D21" s="4">
        <v>2</v>
      </c>
      <c r="E21" s="54"/>
      <c r="F21" s="5">
        <f>IF(E21&gt;0,C21*D21*E21,"")</f>
      </c>
    </row>
    <row r="22" spans="1:6" ht="15">
      <c r="A22" s="9" t="s">
        <v>12</v>
      </c>
      <c r="B22" s="10" t="s">
        <v>31</v>
      </c>
      <c r="C22" s="13"/>
      <c r="D22" s="13"/>
      <c r="E22" s="57"/>
      <c r="F22" s="92"/>
    </row>
    <row r="23" spans="1:6" ht="15">
      <c r="A23" s="9" t="s">
        <v>21</v>
      </c>
      <c r="B23" s="10" t="s">
        <v>32</v>
      </c>
      <c r="C23" s="13"/>
      <c r="D23" s="13"/>
      <c r="E23" s="57"/>
      <c r="F23" s="13"/>
    </row>
    <row r="24" spans="1:6" ht="15">
      <c r="A24" s="11" t="s">
        <v>34</v>
      </c>
      <c r="B24" s="12" t="s">
        <v>87</v>
      </c>
      <c r="C24" s="13"/>
      <c r="D24" s="13"/>
      <c r="E24" s="57"/>
      <c r="F24" s="92"/>
    </row>
    <row r="25" spans="1:6" ht="15">
      <c r="A25" s="11" t="s">
        <v>35</v>
      </c>
      <c r="B25" s="12" t="s">
        <v>70</v>
      </c>
      <c r="C25" s="28"/>
      <c r="D25" s="31"/>
      <c r="E25" s="60"/>
      <c r="F25" s="31"/>
    </row>
    <row r="26" spans="1:6" ht="15">
      <c r="A26" s="11" t="s">
        <v>36</v>
      </c>
      <c r="B26" s="15" t="s">
        <v>62</v>
      </c>
      <c r="C26" s="4">
        <v>2</v>
      </c>
      <c r="D26" s="93">
        <v>1</v>
      </c>
      <c r="E26" s="94"/>
      <c r="F26" s="5">
        <f>IF(E26&gt;0,C26*D26*E26,"")</f>
      </c>
    </row>
    <row r="27" spans="1:6" ht="30">
      <c r="A27" s="11" t="s">
        <v>37</v>
      </c>
      <c r="B27" s="15" t="s">
        <v>100</v>
      </c>
      <c r="C27" s="28"/>
      <c r="D27" s="4" t="s">
        <v>39</v>
      </c>
      <c r="E27" s="54" t="s">
        <v>39</v>
      </c>
      <c r="F27" s="28"/>
    </row>
    <row r="28" spans="1:6" ht="15">
      <c r="A28" s="11" t="s">
        <v>40</v>
      </c>
      <c r="B28" s="16" t="s">
        <v>38</v>
      </c>
      <c r="C28" s="4">
        <v>1</v>
      </c>
      <c r="D28" s="4">
        <v>2</v>
      </c>
      <c r="E28" s="54"/>
      <c r="F28" s="5">
        <f>IF(E28&gt;0,C28*D28*E28,"")</f>
      </c>
    </row>
    <row r="29" spans="1:6" ht="15">
      <c r="A29" s="2" t="s">
        <v>71</v>
      </c>
      <c r="B29" s="16" t="s">
        <v>72</v>
      </c>
      <c r="C29" s="28"/>
      <c r="D29" s="28"/>
      <c r="E29" s="58"/>
      <c r="F29" s="28"/>
    </row>
    <row r="30" spans="1:6" ht="15">
      <c r="A30" s="2" t="s">
        <v>46</v>
      </c>
      <c r="B30" s="16" t="s">
        <v>73</v>
      </c>
      <c r="C30" s="13"/>
      <c r="D30" s="13"/>
      <c r="E30" s="13"/>
      <c r="F30" s="13"/>
    </row>
    <row r="31" spans="1:6" ht="15">
      <c r="A31" s="2" t="s">
        <v>67</v>
      </c>
      <c r="B31" s="16" t="s">
        <v>41</v>
      </c>
      <c r="C31" s="17"/>
      <c r="D31" s="18"/>
      <c r="E31" s="61"/>
      <c r="F31" s="18"/>
    </row>
    <row r="32" spans="1:6" ht="30">
      <c r="A32" s="9" t="s">
        <v>11</v>
      </c>
      <c r="B32" s="19" t="s">
        <v>42</v>
      </c>
      <c r="C32" s="4">
        <v>0.5</v>
      </c>
      <c r="D32" s="4">
        <v>4</v>
      </c>
      <c r="E32" s="54"/>
      <c r="F32" s="5">
        <f>IF(E32&gt;0,C32*D32*E32,"")</f>
      </c>
    </row>
    <row r="33" spans="1:6" ht="60">
      <c r="A33" s="9" t="s">
        <v>12</v>
      </c>
      <c r="B33" s="19" t="s">
        <v>43</v>
      </c>
      <c r="C33" s="28"/>
      <c r="D33" s="28"/>
      <c r="E33" s="58"/>
      <c r="F33" s="28"/>
    </row>
    <row r="34" spans="1:6" ht="15">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22" t="s">
        <v>39</v>
      </c>
      <c r="E36" s="62" t="s">
        <v>39</v>
      </c>
      <c r="F36" s="36"/>
    </row>
    <row r="37" spans="1:6" ht="30">
      <c r="A37" s="9" t="s">
        <v>21</v>
      </c>
      <c r="B37" s="24" t="s">
        <v>89</v>
      </c>
      <c r="C37" s="22">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6"/>
      <c r="D40" s="22" t="s">
        <v>39</v>
      </c>
      <c r="E40" s="62" t="s">
        <v>39</v>
      </c>
      <c r="F40" s="36"/>
    </row>
    <row r="41" spans="1:6" ht="15">
      <c r="A41" s="25" t="s">
        <v>90</v>
      </c>
      <c r="B41" s="23" t="s">
        <v>47</v>
      </c>
      <c r="C41" s="22">
        <v>0.25</v>
      </c>
      <c r="D41" s="22">
        <v>52</v>
      </c>
      <c r="E41" s="62"/>
      <c r="F41" s="5">
        <f>IF(E41&gt;0,C41*D41*E41,"")</f>
      </c>
    </row>
    <row r="42" spans="1:6" ht="15">
      <c r="A42" s="25" t="s">
        <v>63</v>
      </c>
      <c r="B42" s="21" t="s">
        <v>48</v>
      </c>
      <c r="C42" s="36"/>
      <c r="D42" s="36"/>
      <c r="E42" s="65"/>
      <c r="F42" s="36"/>
    </row>
    <row r="43" spans="1:6" ht="15">
      <c r="A43" s="25" t="s">
        <v>64</v>
      </c>
      <c r="B43" s="21" t="s">
        <v>51</v>
      </c>
      <c r="C43" s="22">
        <v>1</v>
      </c>
      <c r="D43" s="22">
        <v>1</v>
      </c>
      <c r="E43" s="62"/>
      <c r="F43" s="5">
        <f>IF(E43&gt;0,C43*D43*E43,"")</f>
      </c>
    </row>
    <row r="44" spans="1:6" ht="30">
      <c r="A44" s="25" t="s">
        <v>65</v>
      </c>
      <c r="B44" s="21" t="s">
        <v>76</v>
      </c>
      <c r="C44" s="22">
        <v>1</v>
      </c>
      <c r="D44" s="22">
        <v>6</v>
      </c>
      <c r="E44" s="62"/>
      <c r="F44" s="5">
        <f>IF(E44&gt;0,C44*D44*E44,"")</f>
      </c>
    </row>
    <row r="45" spans="1:6" ht="15">
      <c r="A45" s="11" t="s">
        <v>77</v>
      </c>
      <c r="B45" s="20" t="s">
        <v>102</v>
      </c>
      <c r="C45" s="36"/>
      <c r="D45" s="13"/>
      <c r="E45" s="57"/>
      <c r="F45" s="13"/>
    </row>
    <row r="46" spans="1:6" ht="30">
      <c r="A46" s="11" t="s">
        <v>78</v>
      </c>
      <c r="B46" s="20" t="s">
        <v>79</v>
      </c>
      <c r="C46" s="36"/>
      <c r="D46" s="4" t="s">
        <v>39</v>
      </c>
      <c r="E46" s="54" t="s">
        <v>39</v>
      </c>
      <c r="F46" s="13"/>
    </row>
    <row r="47" spans="1:6" ht="32.25" customHeight="1">
      <c r="A47" s="34"/>
      <c r="B47" s="109" t="s">
        <v>109</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B47:E47"/>
    <mergeCell ref="C4:F4"/>
    <mergeCell ref="A1:F1"/>
    <mergeCell ref="A2:F2"/>
    <mergeCell ref="A3:F3"/>
  </mergeCells>
  <printOptions horizontalCentered="1"/>
  <pageMargins left="0.2" right="0.2" top="0.7" bottom="0.5" header="0.3" footer="0.3"/>
  <pageSetup fitToHeight="1" fitToWidth="1" horizontalDpi="600" verticalDpi="600" orientation="portrait" scale="70" r:id="rId1"/>
  <headerFooter>
    <oddHeader>&amp;R&amp;"-,Bold"&amp;12FORM PW-2.2
</oddHeader>
    <oddFooter>&amp;CPage &amp;P of &amp;N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54"/>
  <sheetViews>
    <sheetView view="pageLayout" workbookViewId="0" topLeftCell="A6">
      <selection activeCell="E31" sqref="E31"/>
    </sheetView>
  </sheetViews>
  <sheetFormatPr defaultColWidth="9.140625" defaultRowHeight="15"/>
  <cols>
    <col min="1" max="1" width="5.00390625" style="0" customWidth="1"/>
    <col min="2" max="2" width="48.57421875" style="0" customWidth="1"/>
    <col min="3" max="3" width="10.8515625" style="0" customWidth="1"/>
    <col min="4" max="4" width="10.7109375" style="0" customWidth="1"/>
    <col min="5" max="5" width="10.8515625" style="48" customWidth="1"/>
    <col min="6" max="6" width="12.8515625" style="0" customWidth="1"/>
  </cols>
  <sheetData>
    <row r="1" spans="1:6" ht="15.75">
      <c r="A1" s="112" t="s">
        <v>99</v>
      </c>
      <c r="B1" s="112"/>
      <c r="C1" s="112"/>
      <c r="D1" s="112"/>
      <c r="E1" s="112"/>
      <c r="F1" s="112"/>
    </row>
    <row r="2" spans="1:6" ht="15.75">
      <c r="A2" s="112" t="s">
        <v>103</v>
      </c>
      <c r="B2" s="112"/>
      <c r="C2" s="112"/>
      <c r="D2" s="112"/>
      <c r="E2" s="112"/>
      <c r="F2" s="112"/>
    </row>
    <row r="3" spans="1:6" ht="20.25" customHeight="1">
      <c r="A3" s="113" t="s">
        <v>136</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0.5</v>
      </c>
      <c r="D6" s="4">
        <v>12</v>
      </c>
      <c r="E6" s="54"/>
      <c r="F6" s="5">
        <f>IF(E6&gt;0,C6*D6*E6,"")</f>
      </c>
    </row>
    <row r="7" spans="1:6" ht="15">
      <c r="A7" s="2" t="s">
        <v>7</v>
      </c>
      <c r="B7" s="3" t="s">
        <v>8</v>
      </c>
      <c r="C7" s="4">
        <v>0.5</v>
      </c>
      <c r="D7" s="4">
        <v>12</v>
      </c>
      <c r="E7" s="54"/>
      <c r="F7" s="5">
        <f>IF(E7&gt;0,C7*D7*E7,"")</f>
      </c>
    </row>
    <row r="8" spans="1:6" ht="15">
      <c r="A8" s="2" t="s">
        <v>9</v>
      </c>
      <c r="B8" s="3" t="s">
        <v>10</v>
      </c>
      <c r="C8" s="13"/>
      <c r="D8" s="40"/>
      <c r="E8" s="55"/>
      <c r="F8" s="40"/>
    </row>
    <row r="9" spans="1:6" ht="15.75" customHeight="1">
      <c r="A9" s="2" t="s">
        <v>13</v>
      </c>
      <c r="B9" s="6" t="s">
        <v>14</v>
      </c>
      <c r="C9" s="7"/>
      <c r="D9" s="8"/>
      <c r="E9" s="56"/>
      <c r="F9" s="8"/>
    </row>
    <row r="10" spans="1:6" ht="15">
      <c r="A10" s="9" t="s">
        <v>11</v>
      </c>
      <c r="B10" s="10" t="s">
        <v>15</v>
      </c>
      <c r="C10" s="13"/>
      <c r="D10" s="13"/>
      <c r="E10" s="57"/>
      <c r="F10" s="13"/>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4">
        <v>0.5</v>
      </c>
      <c r="D13" s="4">
        <v>26</v>
      </c>
      <c r="E13" s="54"/>
      <c r="F13" s="5">
        <f>IF(E13&gt;0,C13*D13*E13,"")</f>
      </c>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0.5</v>
      </c>
      <c r="D16" s="4">
        <v>52</v>
      </c>
      <c r="E16" s="54"/>
      <c r="F16" s="5">
        <f>IF(E16&gt;0,C16*D16*E16,"")</f>
      </c>
    </row>
    <row r="17" spans="1:6" ht="15" customHeight="1">
      <c r="A17" s="11" t="s">
        <v>25</v>
      </c>
      <c r="B17" s="14" t="s">
        <v>26</v>
      </c>
      <c r="C17" s="7"/>
      <c r="D17" s="8"/>
      <c r="E17" s="56"/>
      <c r="F17" s="8"/>
    </row>
    <row r="18" spans="1:6" ht="15">
      <c r="A18" s="9" t="s">
        <v>11</v>
      </c>
      <c r="B18" s="10" t="s">
        <v>27</v>
      </c>
      <c r="C18" s="28"/>
      <c r="D18" s="28"/>
      <c r="E18" s="58"/>
      <c r="F18" s="28"/>
    </row>
    <row r="19" spans="1:6" ht="15">
      <c r="A19" s="9" t="s">
        <v>12</v>
      </c>
      <c r="B19" s="10" t="s">
        <v>28</v>
      </c>
      <c r="C19" s="13"/>
      <c r="D19" s="13"/>
      <c r="E19" s="57"/>
      <c r="F19" s="92"/>
    </row>
    <row r="20" spans="1:6" ht="15">
      <c r="A20" s="11" t="s">
        <v>29</v>
      </c>
      <c r="B20" s="12" t="s">
        <v>69</v>
      </c>
      <c r="C20" s="7"/>
      <c r="D20" s="8"/>
      <c r="E20" s="56"/>
      <c r="F20" s="8"/>
    </row>
    <row r="21" spans="1:6" ht="15">
      <c r="A21" s="9" t="s">
        <v>11</v>
      </c>
      <c r="B21" s="10" t="s">
        <v>30</v>
      </c>
      <c r="C21" s="13"/>
      <c r="D21" s="13"/>
      <c r="E21" s="57"/>
      <c r="F21" s="92"/>
    </row>
    <row r="22" spans="1:6" ht="15">
      <c r="A22" s="9" t="s">
        <v>12</v>
      </c>
      <c r="B22" s="10" t="s">
        <v>31</v>
      </c>
      <c r="C22" s="4">
        <v>0.5</v>
      </c>
      <c r="D22" s="4">
        <v>13</v>
      </c>
      <c r="E22" s="54"/>
      <c r="F22" s="5">
        <f>IF(E22&gt;0,C22*D22*E22,"")</f>
      </c>
    </row>
    <row r="23" spans="1:6" ht="15">
      <c r="A23" s="9" t="s">
        <v>21</v>
      </c>
      <c r="B23" s="10" t="s">
        <v>32</v>
      </c>
      <c r="C23" s="37">
        <v>0.5</v>
      </c>
      <c r="D23" s="37">
        <v>13</v>
      </c>
      <c r="E23" s="59"/>
      <c r="F23" s="5">
        <f>IF(E23&gt;0,C23*D23*E23,"")</f>
      </c>
    </row>
    <row r="24" spans="1:6" ht="15">
      <c r="A24" s="11" t="s">
        <v>34</v>
      </c>
      <c r="B24" s="12" t="s">
        <v>87</v>
      </c>
      <c r="C24" s="13"/>
      <c r="D24" s="13"/>
      <c r="E24" s="57"/>
      <c r="F24" s="92"/>
    </row>
    <row r="25" spans="1:6" ht="15">
      <c r="A25" s="11" t="s">
        <v>35</v>
      </c>
      <c r="B25" s="12" t="s">
        <v>70</v>
      </c>
      <c r="C25" s="28"/>
      <c r="D25" s="31"/>
      <c r="E25" s="60"/>
      <c r="F25" s="31"/>
    </row>
    <row r="26" spans="1:6" ht="15">
      <c r="A26" s="11" t="s">
        <v>36</v>
      </c>
      <c r="B26" s="15" t="s">
        <v>62</v>
      </c>
      <c r="C26" s="28"/>
      <c r="D26" s="31"/>
      <c r="E26" s="60"/>
      <c r="F26" s="31"/>
    </row>
    <row r="27" spans="1:6" ht="15">
      <c r="A27" s="11" t="s">
        <v>37</v>
      </c>
      <c r="B27" s="15" t="s">
        <v>100</v>
      </c>
      <c r="C27" s="28"/>
      <c r="D27" s="28"/>
      <c r="E27" s="58"/>
      <c r="F27" s="28"/>
    </row>
    <row r="28" spans="1:6" ht="15">
      <c r="A28" s="11" t="s">
        <v>40</v>
      </c>
      <c r="B28" s="16" t="s">
        <v>38</v>
      </c>
      <c r="C28" s="13"/>
      <c r="D28" s="13"/>
      <c r="E28" s="57"/>
      <c r="F28" s="13"/>
    </row>
    <row r="29" spans="1:6" ht="15">
      <c r="A29" s="2" t="s">
        <v>71</v>
      </c>
      <c r="B29" s="16" t="s">
        <v>72</v>
      </c>
      <c r="C29" s="13"/>
      <c r="D29" s="13"/>
      <c r="E29" s="57"/>
      <c r="F29" s="13"/>
    </row>
    <row r="30" spans="1:6" ht="30">
      <c r="A30" s="2" t="s">
        <v>46</v>
      </c>
      <c r="B30" s="16" t="s">
        <v>73</v>
      </c>
      <c r="C30" s="13"/>
      <c r="D30" s="37" t="s">
        <v>39</v>
      </c>
      <c r="E30" s="37" t="s">
        <v>39</v>
      </c>
      <c r="F30" s="13"/>
    </row>
    <row r="31" spans="1:6" ht="15">
      <c r="A31" s="2" t="s">
        <v>67</v>
      </c>
      <c r="B31" s="16" t="s">
        <v>41</v>
      </c>
      <c r="C31" s="39"/>
      <c r="D31" s="18"/>
      <c r="E31" s="61"/>
      <c r="F31" s="18"/>
    </row>
    <row r="32" spans="1:6" ht="30">
      <c r="A32" s="9" t="s">
        <v>11</v>
      </c>
      <c r="B32" s="19" t="s">
        <v>42</v>
      </c>
      <c r="C32" s="28"/>
      <c r="D32" s="28"/>
      <c r="E32" s="58"/>
      <c r="F32" s="28"/>
    </row>
    <row r="33" spans="1:6" ht="60">
      <c r="A33" s="9" t="s">
        <v>12</v>
      </c>
      <c r="B33" s="19" t="s">
        <v>43</v>
      </c>
      <c r="C33" s="4">
        <v>0.25</v>
      </c>
      <c r="D33" s="4">
        <v>3</v>
      </c>
      <c r="E33" s="54"/>
      <c r="F33" s="5">
        <f>IF(E33&gt;0,C33*D33*E33,"")</f>
      </c>
    </row>
    <row r="34" spans="1:6" ht="15">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38">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8">
        <v>1</v>
      </c>
      <c r="D40" s="22">
        <v>52</v>
      </c>
      <c r="E40" s="62"/>
      <c r="F40" s="5">
        <f>IF(E40&gt;0,C40*D40*E40,"")</f>
      </c>
    </row>
    <row r="41" spans="1:6" ht="15">
      <c r="A41" s="25" t="s">
        <v>90</v>
      </c>
      <c r="B41" s="23" t="s">
        <v>47</v>
      </c>
      <c r="C41" s="22">
        <v>0.25</v>
      </c>
      <c r="D41" s="22">
        <v>52</v>
      </c>
      <c r="E41" s="62"/>
      <c r="F41" s="5">
        <f>IF(E41&gt;0,C41*D41*E41,"")</f>
      </c>
    </row>
    <row r="42" spans="1:6" ht="15">
      <c r="A42" s="25" t="s">
        <v>63</v>
      </c>
      <c r="B42" s="21" t="s">
        <v>48</v>
      </c>
      <c r="C42" s="36"/>
      <c r="D42" s="36"/>
      <c r="E42" s="65"/>
      <c r="F42" s="36"/>
    </row>
    <row r="43" spans="1:6" ht="15">
      <c r="A43" s="25" t="s">
        <v>64</v>
      </c>
      <c r="B43" s="21" t="s">
        <v>51</v>
      </c>
      <c r="C43" s="22">
        <v>1</v>
      </c>
      <c r="D43" s="22">
        <v>6</v>
      </c>
      <c r="E43" s="62"/>
      <c r="F43" s="5">
        <f>IF(E43&gt;0,C43*D43*E43,"")</f>
      </c>
    </row>
    <row r="44" spans="1:6" ht="30">
      <c r="A44" s="25" t="s">
        <v>65</v>
      </c>
      <c r="B44" s="21" t="s">
        <v>76</v>
      </c>
      <c r="C44" s="22">
        <v>1</v>
      </c>
      <c r="D44" s="22">
        <v>6</v>
      </c>
      <c r="E44" s="62"/>
      <c r="F44" s="5">
        <f>IF(E44&gt;0,C44*D44*E44,"")</f>
      </c>
    </row>
    <row r="45" spans="1:6" ht="15">
      <c r="A45" s="11" t="s">
        <v>77</v>
      </c>
      <c r="B45" s="20" t="s">
        <v>102</v>
      </c>
      <c r="C45" s="36"/>
      <c r="D45" s="13"/>
      <c r="E45" s="57"/>
      <c r="F45" s="13"/>
    </row>
    <row r="46" spans="1:6" ht="30">
      <c r="A46" s="11" t="s">
        <v>78</v>
      </c>
      <c r="B46" s="20" t="s">
        <v>79</v>
      </c>
      <c r="C46" s="36"/>
      <c r="D46" s="37" t="s">
        <v>39</v>
      </c>
      <c r="E46" s="37" t="s">
        <v>39</v>
      </c>
      <c r="F46" s="13"/>
    </row>
    <row r="47" spans="1:6" ht="31.5" customHeight="1">
      <c r="A47" s="34"/>
      <c r="B47" s="109" t="s">
        <v>137</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B47:E47"/>
    <mergeCell ref="C4:F4"/>
    <mergeCell ref="A3:F3"/>
    <mergeCell ref="A2:F2"/>
    <mergeCell ref="A1:F1"/>
  </mergeCells>
  <printOptions horizontalCentered="1"/>
  <pageMargins left="0.2" right="0.2" top="0.7" bottom="0.5" header="0.3" footer="0.3"/>
  <pageSetup fitToHeight="1" fitToWidth="1" horizontalDpi="600" verticalDpi="600" orientation="portrait" scale="70" r:id="rId1"/>
  <headerFooter>
    <oddHeader>&amp;R&amp;"-,Bold"&amp;12FORM PW-2.2</oddHeader>
    <oddFooter>&amp;CPage &amp;P of &amp;N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H54"/>
  <sheetViews>
    <sheetView view="pageLayout" workbookViewId="0" topLeftCell="A6">
      <selection activeCell="E31" sqref="E31"/>
    </sheetView>
  </sheetViews>
  <sheetFormatPr defaultColWidth="9.140625" defaultRowHeight="15"/>
  <cols>
    <col min="1" max="1" width="5.00390625" style="0" customWidth="1"/>
    <col min="2" max="2" width="48.57421875" style="0" customWidth="1"/>
    <col min="3" max="3" width="10.8515625" style="0" customWidth="1"/>
    <col min="4" max="4" width="10.7109375" style="0" customWidth="1"/>
    <col min="5" max="5" width="10.8515625" style="48" customWidth="1"/>
    <col min="6" max="6" width="12.7109375" style="0" customWidth="1"/>
  </cols>
  <sheetData>
    <row r="1" spans="1:6" ht="15.75">
      <c r="A1" s="112" t="s">
        <v>99</v>
      </c>
      <c r="B1" s="112"/>
      <c r="C1" s="112"/>
      <c r="D1" s="112"/>
      <c r="E1" s="112"/>
      <c r="F1" s="112"/>
    </row>
    <row r="2" spans="1:6" ht="15.75">
      <c r="A2" s="112" t="s">
        <v>103</v>
      </c>
      <c r="B2" s="112"/>
      <c r="C2" s="112"/>
      <c r="D2" s="112"/>
      <c r="E2" s="112"/>
      <c r="F2" s="112"/>
    </row>
    <row r="3" spans="1:6" ht="20.25" customHeight="1">
      <c r="A3" s="113" t="s">
        <v>138</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0.5</v>
      </c>
      <c r="D6" s="4">
        <v>12</v>
      </c>
      <c r="E6" s="54"/>
      <c r="F6" s="5">
        <f>IF(E6&gt;0,C6*D6*E6,"")</f>
      </c>
    </row>
    <row r="7" spans="1:8" ht="15">
      <c r="A7" s="2" t="s">
        <v>7</v>
      </c>
      <c r="B7" s="3" t="s">
        <v>8</v>
      </c>
      <c r="C7" s="4">
        <v>0.5</v>
      </c>
      <c r="D7" s="4">
        <v>12</v>
      </c>
      <c r="E7" s="54"/>
      <c r="F7" s="5">
        <f>IF(E7&gt;0,C7*D7*E7,"")</f>
      </c>
      <c r="G7" s="27"/>
      <c r="H7" s="27"/>
    </row>
    <row r="8" spans="1:8" ht="15">
      <c r="A8" s="2" t="s">
        <v>9</v>
      </c>
      <c r="B8" s="3" t="s">
        <v>10</v>
      </c>
      <c r="C8" s="13"/>
      <c r="D8" s="41"/>
      <c r="E8" s="55"/>
      <c r="F8" s="92"/>
      <c r="G8" s="27"/>
      <c r="H8" s="27"/>
    </row>
    <row r="9" spans="1:6" ht="15.75" customHeight="1">
      <c r="A9" s="2" t="s">
        <v>13</v>
      </c>
      <c r="B9" s="6" t="s">
        <v>14</v>
      </c>
      <c r="C9" s="7"/>
      <c r="D9" s="8"/>
      <c r="E9" s="56"/>
      <c r="F9" s="8"/>
    </row>
    <row r="10" spans="1:6" ht="15">
      <c r="A10" s="9" t="s">
        <v>11</v>
      </c>
      <c r="B10" s="10" t="s">
        <v>15</v>
      </c>
      <c r="C10" s="13"/>
      <c r="D10" s="13"/>
      <c r="E10" s="57"/>
      <c r="F10" s="92"/>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22">
        <v>0.25</v>
      </c>
      <c r="D13" s="22">
        <v>26</v>
      </c>
      <c r="E13" s="62"/>
      <c r="F13" s="5">
        <f>IF(E13&gt;0,C13*D13*E13,"")</f>
      </c>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0.25</v>
      </c>
      <c r="D16" s="4">
        <v>52</v>
      </c>
      <c r="E16" s="54"/>
      <c r="F16" s="5">
        <f>IF(E16&gt;0,C16*D16*E16,"")</f>
      </c>
    </row>
    <row r="17" spans="1:6" ht="15" customHeight="1">
      <c r="A17" s="11" t="s">
        <v>25</v>
      </c>
      <c r="B17" s="14" t="s">
        <v>26</v>
      </c>
      <c r="C17" s="7"/>
      <c r="D17" s="8"/>
      <c r="E17" s="56"/>
      <c r="F17" s="8"/>
    </row>
    <row r="18" spans="1:6" ht="15">
      <c r="A18" s="9" t="s">
        <v>11</v>
      </c>
      <c r="B18" s="10" t="s">
        <v>27</v>
      </c>
      <c r="C18" s="13"/>
      <c r="D18" s="13"/>
      <c r="E18" s="57"/>
      <c r="F18" s="92"/>
    </row>
    <row r="19" spans="1:6" ht="30">
      <c r="A19" s="9" t="s">
        <v>12</v>
      </c>
      <c r="B19" s="10" t="s">
        <v>28</v>
      </c>
      <c r="C19" s="13"/>
      <c r="D19" s="37" t="s">
        <v>39</v>
      </c>
      <c r="E19" s="59" t="s">
        <v>39</v>
      </c>
      <c r="F19" s="13"/>
    </row>
    <row r="20" spans="1:6" ht="15">
      <c r="A20" s="11" t="s">
        <v>29</v>
      </c>
      <c r="B20" s="12" t="s">
        <v>69</v>
      </c>
      <c r="C20" s="7"/>
      <c r="D20" s="8"/>
      <c r="E20" s="56"/>
      <c r="F20" s="8"/>
    </row>
    <row r="21" spans="1:6" ht="15">
      <c r="A21" s="9" t="s">
        <v>11</v>
      </c>
      <c r="B21" s="10" t="s">
        <v>30</v>
      </c>
      <c r="C21" s="13"/>
      <c r="D21" s="13"/>
      <c r="E21" s="57"/>
      <c r="F21" s="92"/>
    </row>
    <row r="22" spans="1:6" ht="15">
      <c r="A22" s="9" t="s">
        <v>12</v>
      </c>
      <c r="B22" s="10" t="s">
        <v>31</v>
      </c>
      <c r="C22" s="13"/>
      <c r="D22" s="13"/>
      <c r="E22" s="57"/>
      <c r="F22" s="13"/>
    </row>
    <row r="23" spans="1:6" ht="15">
      <c r="A23" s="9" t="s">
        <v>21</v>
      </c>
      <c r="B23" s="10" t="s">
        <v>32</v>
      </c>
      <c r="C23" s="4">
        <v>1</v>
      </c>
      <c r="D23" s="4">
        <v>3</v>
      </c>
      <c r="E23" s="54"/>
      <c r="F23" s="5">
        <f>IF(E23&gt;0,C23*D23*E23,"")</f>
      </c>
    </row>
    <row r="24" spans="1:6" ht="15">
      <c r="A24" s="11" t="s">
        <v>34</v>
      </c>
      <c r="B24" s="12" t="s">
        <v>87</v>
      </c>
      <c r="C24" s="4">
        <v>1</v>
      </c>
      <c r="D24" s="4">
        <v>1</v>
      </c>
      <c r="E24" s="54"/>
      <c r="F24" s="5">
        <f>IF(E24&gt;0,C24*D24*E24,"")</f>
      </c>
    </row>
    <row r="25" spans="1:6" ht="15">
      <c r="A25" s="11" t="s">
        <v>35</v>
      </c>
      <c r="B25" s="12" t="s">
        <v>70</v>
      </c>
      <c r="C25" s="13"/>
      <c r="D25" s="95"/>
      <c r="E25" s="96"/>
      <c r="F25" s="92"/>
    </row>
    <row r="26" spans="1:6" ht="15">
      <c r="A26" s="11" t="s">
        <v>36</v>
      </c>
      <c r="B26" s="15" t="s">
        <v>62</v>
      </c>
      <c r="C26" s="13"/>
      <c r="D26" s="95"/>
      <c r="E26" s="96"/>
      <c r="F26" s="92"/>
    </row>
    <row r="27" spans="1:6" ht="30">
      <c r="A27" s="11" t="s">
        <v>37</v>
      </c>
      <c r="B27" s="15" t="s">
        <v>91</v>
      </c>
      <c r="C27" s="13"/>
      <c r="D27" s="13"/>
      <c r="E27" s="57"/>
      <c r="F27" s="92"/>
    </row>
    <row r="28" spans="1:6" ht="15">
      <c r="A28" s="11" t="s">
        <v>40</v>
      </c>
      <c r="B28" s="16" t="s">
        <v>38</v>
      </c>
      <c r="C28" s="13"/>
      <c r="D28" s="13"/>
      <c r="E28" s="57"/>
      <c r="F28" s="92"/>
    </row>
    <row r="29" spans="1:6" ht="15">
      <c r="A29" s="2" t="s">
        <v>71</v>
      </c>
      <c r="B29" s="16" t="s">
        <v>72</v>
      </c>
      <c r="C29" s="4">
        <v>0.5</v>
      </c>
      <c r="D29" s="4">
        <v>26</v>
      </c>
      <c r="E29" s="54"/>
      <c r="F29" s="5">
        <f>IF(E29&gt;0,C29*D29*E29,"")</f>
      </c>
    </row>
    <row r="30" spans="1:6" ht="30">
      <c r="A30" s="2" t="s">
        <v>46</v>
      </c>
      <c r="B30" s="16" t="s">
        <v>73</v>
      </c>
      <c r="C30" s="13"/>
      <c r="D30" s="37" t="s">
        <v>39</v>
      </c>
      <c r="E30" s="59" t="s">
        <v>39</v>
      </c>
      <c r="F30" s="13"/>
    </row>
    <row r="31" spans="1:6" ht="15">
      <c r="A31" s="2" t="s">
        <v>67</v>
      </c>
      <c r="B31" s="16" t="s">
        <v>41</v>
      </c>
      <c r="C31" s="39"/>
      <c r="D31" s="18"/>
      <c r="E31" s="61"/>
      <c r="F31" s="18"/>
    </row>
    <row r="32" spans="1:6" ht="30">
      <c r="A32" s="9" t="s">
        <v>11</v>
      </c>
      <c r="B32" s="19" t="s">
        <v>42</v>
      </c>
      <c r="C32" s="28"/>
      <c r="D32" s="28"/>
      <c r="E32" s="58"/>
      <c r="F32" s="28"/>
    </row>
    <row r="33" spans="1:6" ht="60">
      <c r="A33" s="9" t="s">
        <v>12</v>
      </c>
      <c r="B33" s="19" t="s">
        <v>43</v>
      </c>
      <c r="C33" s="4">
        <v>0.25</v>
      </c>
      <c r="D33" s="4">
        <v>4</v>
      </c>
      <c r="E33" s="54"/>
      <c r="F33" s="5">
        <f>IF(E33&gt;0,C33*D33*E33,"")</f>
      </c>
    </row>
    <row r="34" spans="1:6" ht="15">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6"/>
      <c r="E36" s="65"/>
      <c r="F36" s="36"/>
    </row>
    <row r="37" spans="1:6" ht="30">
      <c r="A37" s="9" t="s">
        <v>21</v>
      </c>
      <c r="B37" s="24" t="s">
        <v>89</v>
      </c>
      <c r="C37" s="38">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6"/>
      <c r="D40" s="36"/>
      <c r="E40" s="65"/>
      <c r="F40" s="36"/>
    </row>
    <row r="41" spans="1:6" ht="15">
      <c r="A41" s="25" t="s">
        <v>90</v>
      </c>
      <c r="B41" s="23" t="s">
        <v>47</v>
      </c>
      <c r="C41" s="22">
        <v>0.25</v>
      </c>
      <c r="D41" s="22">
        <v>52</v>
      </c>
      <c r="E41" s="62"/>
      <c r="F41" s="5">
        <f>IF(E41&gt;0,C41*D41*E41,"")</f>
      </c>
    </row>
    <row r="42" spans="1:6" ht="15">
      <c r="A42" s="25" t="s">
        <v>63</v>
      </c>
      <c r="B42" s="21" t="s">
        <v>48</v>
      </c>
      <c r="C42" s="36"/>
      <c r="D42" s="36"/>
      <c r="E42" s="65"/>
      <c r="F42" s="36"/>
    </row>
    <row r="43" spans="1:6" ht="15">
      <c r="A43" s="25" t="s">
        <v>64</v>
      </c>
      <c r="B43" s="21" t="s">
        <v>51</v>
      </c>
      <c r="C43" s="22">
        <v>1</v>
      </c>
      <c r="D43" s="22">
        <v>1</v>
      </c>
      <c r="E43" s="62"/>
      <c r="F43" s="5">
        <f>IF(E43&gt;0,C43*D43*E43,"")</f>
      </c>
    </row>
    <row r="44" spans="1:6" ht="30">
      <c r="A44" s="25" t="s">
        <v>65</v>
      </c>
      <c r="B44" s="21" t="s">
        <v>76</v>
      </c>
      <c r="C44" s="22">
        <v>1</v>
      </c>
      <c r="D44" s="22">
        <v>6</v>
      </c>
      <c r="E44" s="62"/>
      <c r="F44" s="5">
        <f>IF(E44&gt;0,C44*D44*E44,"")</f>
      </c>
    </row>
    <row r="45" spans="1:6" ht="15">
      <c r="A45" s="11" t="s">
        <v>77</v>
      </c>
      <c r="B45" s="20" t="s">
        <v>102</v>
      </c>
      <c r="C45" s="36"/>
      <c r="D45" s="13"/>
      <c r="E45" s="57"/>
      <c r="F45" s="13"/>
    </row>
    <row r="46" spans="1:6" ht="30">
      <c r="A46" s="11" t="s">
        <v>78</v>
      </c>
      <c r="B46" s="20" t="s">
        <v>79</v>
      </c>
      <c r="C46" s="36"/>
      <c r="D46" s="37" t="s">
        <v>39</v>
      </c>
      <c r="E46" s="59" t="s">
        <v>39</v>
      </c>
      <c r="F46" s="13"/>
    </row>
    <row r="47" spans="1:6" ht="31.5" customHeight="1">
      <c r="A47" s="34"/>
      <c r="B47" s="109" t="s">
        <v>139</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B47:E47"/>
    <mergeCell ref="C4:F4"/>
    <mergeCell ref="A3:F3"/>
    <mergeCell ref="A2:F2"/>
    <mergeCell ref="A1:F1"/>
  </mergeCells>
  <printOptions horizontalCentered="1"/>
  <pageMargins left="0.2" right="0.2" top="0.7" bottom="0.5" header="0.3" footer="0.3"/>
  <pageSetup fitToHeight="1" fitToWidth="1" horizontalDpi="600" verticalDpi="600" orientation="portrait" scale="68" r:id="rId1"/>
  <headerFooter>
    <oddHeader>&amp;R&amp;"-,Bold"&amp;12FORM PW-2.2</oddHeader>
    <oddFooter>&amp;CPage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54"/>
  <sheetViews>
    <sheetView view="pageLayout" workbookViewId="0" topLeftCell="A6">
      <selection activeCell="E31" sqref="E31"/>
    </sheetView>
  </sheetViews>
  <sheetFormatPr defaultColWidth="9.140625" defaultRowHeight="15"/>
  <cols>
    <col min="1" max="1" width="5.00390625" style="0" customWidth="1"/>
    <col min="2" max="2" width="48.57421875" style="0" customWidth="1"/>
    <col min="3" max="3" width="10.8515625" style="0" customWidth="1"/>
    <col min="4" max="4" width="10.7109375" style="0" customWidth="1"/>
    <col min="5" max="5" width="10.8515625" style="48" customWidth="1"/>
    <col min="6" max="6" width="12.8515625" style="0" customWidth="1"/>
  </cols>
  <sheetData>
    <row r="1" spans="1:6" ht="15.75">
      <c r="A1" s="112" t="s">
        <v>99</v>
      </c>
      <c r="B1" s="112"/>
      <c r="C1" s="112"/>
      <c r="D1" s="112"/>
      <c r="E1" s="112"/>
      <c r="F1" s="112"/>
    </row>
    <row r="2" spans="1:6" ht="15.75">
      <c r="A2" s="112" t="s">
        <v>103</v>
      </c>
      <c r="B2" s="112"/>
      <c r="C2" s="112"/>
      <c r="D2" s="112"/>
      <c r="E2" s="112"/>
      <c r="F2" s="112"/>
    </row>
    <row r="3" spans="1:6" ht="20.25" customHeight="1">
      <c r="A3" s="113" t="s">
        <v>142</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0.5</v>
      </c>
      <c r="D6" s="4">
        <v>12</v>
      </c>
      <c r="E6" s="54"/>
      <c r="F6" s="5">
        <f>IF(E6&gt;0,C6*D6*E6,"")</f>
      </c>
    </row>
    <row r="7" spans="1:6" ht="15">
      <c r="A7" s="2" t="s">
        <v>7</v>
      </c>
      <c r="B7" s="3" t="s">
        <v>8</v>
      </c>
      <c r="C7" s="4">
        <v>0.5</v>
      </c>
      <c r="D7" s="4">
        <v>12</v>
      </c>
      <c r="E7" s="54"/>
      <c r="F7" s="5">
        <f>IF(E7&gt;0,C7*D7*E7,"")</f>
      </c>
    </row>
    <row r="8" spans="1:6" ht="15">
      <c r="A8" s="2" t="s">
        <v>9</v>
      </c>
      <c r="B8" s="3" t="s">
        <v>10</v>
      </c>
      <c r="C8" s="37">
        <v>1</v>
      </c>
      <c r="D8" s="44">
        <v>26</v>
      </c>
      <c r="E8" s="64"/>
      <c r="F8" s="5">
        <f>IF(E8&gt;0,C8*D8*E8,"")</f>
      </c>
    </row>
    <row r="9" spans="1:6" ht="15.75" customHeight="1">
      <c r="A9" s="2" t="s">
        <v>13</v>
      </c>
      <c r="B9" s="6" t="s">
        <v>14</v>
      </c>
      <c r="C9" s="7"/>
      <c r="D9" s="8"/>
      <c r="E9" s="56"/>
      <c r="F9" s="8"/>
    </row>
    <row r="10" spans="1:6" ht="15">
      <c r="A10" s="9" t="s">
        <v>11</v>
      </c>
      <c r="B10" s="10" t="s">
        <v>15</v>
      </c>
      <c r="C10" s="37">
        <v>0.5</v>
      </c>
      <c r="D10" s="37">
        <v>26</v>
      </c>
      <c r="E10" s="59"/>
      <c r="F10" s="5">
        <f>IF(E10&gt;0,C10*D10*E10,"")</f>
      </c>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13"/>
      <c r="D13" s="13"/>
      <c r="E13" s="57"/>
      <c r="F13" s="13"/>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0.5</v>
      </c>
      <c r="D16" s="4">
        <v>52</v>
      </c>
      <c r="E16" s="54"/>
      <c r="F16" s="5">
        <f>IF(E16&gt;0,C16*D16*E16,"")</f>
      </c>
    </row>
    <row r="17" spans="1:6" ht="15" customHeight="1">
      <c r="A17" s="11" t="s">
        <v>25</v>
      </c>
      <c r="B17" s="14" t="s">
        <v>26</v>
      </c>
      <c r="C17" s="7"/>
      <c r="D17" s="8"/>
      <c r="E17" s="56"/>
      <c r="F17" s="8"/>
    </row>
    <row r="18" spans="1:6" ht="15">
      <c r="A18" s="9" t="s">
        <v>11</v>
      </c>
      <c r="B18" s="10" t="s">
        <v>27</v>
      </c>
      <c r="C18" s="37">
        <v>0.5</v>
      </c>
      <c r="D18" s="37">
        <v>13</v>
      </c>
      <c r="E18" s="59"/>
      <c r="F18" s="5">
        <f>IF(E18&gt;0,C18*D18*E18,"")</f>
      </c>
    </row>
    <row r="19" spans="1:6" ht="15">
      <c r="A19" s="9" t="s">
        <v>12</v>
      </c>
      <c r="B19" s="10" t="s">
        <v>28</v>
      </c>
      <c r="C19" s="13"/>
      <c r="D19" s="13"/>
      <c r="E19" s="57"/>
      <c r="F19" s="13"/>
    </row>
    <row r="20" spans="1:6" ht="15">
      <c r="A20" s="11" t="s">
        <v>29</v>
      </c>
      <c r="B20" s="12" t="s">
        <v>69</v>
      </c>
      <c r="C20" s="7"/>
      <c r="D20" s="8"/>
      <c r="E20" s="56"/>
      <c r="F20" s="8"/>
    </row>
    <row r="21" spans="1:6" ht="15">
      <c r="A21" s="9" t="s">
        <v>11</v>
      </c>
      <c r="B21" s="10" t="s">
        <v>30</v>
      </c>
      <c r="C21" s="37">
        <v>4</v>
      </c>
      <c r="D21" s="37">
        <v>2</v>
      </c>
      <c r="E21" s="59"/>
      <c r="F21" s="5">
        <f>IF(E21&gt;0,C21*D21*E21,"")</f>
      </c>
    </row>
    <row r="22" spans="1:6" ht="15">
      <c r="A22" s="9" t="s">
        <v>12</v>
      </c>
      <c r="B22" s="10" t="s">
        <v>31</v>
      </c>
      <c r="C22" s="13"/>
      <c r="D22" s="13"/>
      <c r="E22" s="57"/>
      <c r="F22" s="13"/>
    </row>
    <row r="23" spans="1:6" ht="15">
      <c r="A23" s="9" t="s">
        <v>21</v>
      </c>
      <c r="B23" s="10" t="s">
        <v>32</v>
      </c>
      <c r="C23" s="13"/>
      <c r="D23" s="13"/>
      <c r="E23" s="57"/>
      <c r="F23" s="13"/>
    </row>
    <row r="24" spans="1:6" ht="15">
      <c r="A24" s="11" t="s">
        <v>34</v>
      </c>
      <c r="B24" s="12" t="s">
        <v>87</v>
      </c>
      <c r="C24" s="13"/>
      <c r="D24" s="13"/>
      <c r="E24" s="57"/>
      <c r="F24" s="13"/>
    </row>
    <row r="25" spans="1:6" ht="15">
      <c r="A25" s="11" t="s">
        <v>35</v>
      </c>
      <c r="B25" s="12" t="s">
        <v>70</v>
      </c>
      <c r="C25" s="13"/>
      <c r="D25" s="95"/>
      <c r="E25" s="96"/>
      <c r="F25" s="92"/>
    </row>
    <row r="26" spans="1:6" ht="15">
      <c r="A26" s="11" t="s">
        <v>36</v>
      </c>
      <c r="B26" s="15" t="s">
        <v>62</v>
      </c>
      <c r="C26" s="37">
        <v>2</v>
      </c>
      <c r="D26" s="43">
        <v>1</v>
      </c>
      <c r="E26" s="66"/>
      <c r="F26" s="5">
        <f>IF(E26&gt;0,C26*D26*E26,"")</f>
      </c>
    </row>
    <row r="27" spans="1:6" ht="30">
      <c r="A27" s="11" t="s">
        <v>37</v>
      </c>
      <c r="B27" s="15" t="s">
        <v>100</v>
      </c>
      <c r="C27" s="13"/>
      <c r="D27" s="37" t="s">
        <v>39</v>
      </c>
      <c r="E27" s="37" t="s">
        <v>39</v>
      </c>
      <c r="F27" s="92"/>
    </row>
    <row r="28" spans="1:6" ht="15">
      <c r="A28" s="11" t="s">
        <v>40</v>
      </c>
      <c r="B28" s="16" t="s">
        <v>38</v>
      </c>
      <c r="C28" s="4">
        <v>1</v>
      </c>
      <c r="D28" s="4">
        <v>2</v>
      </c>
      <c r="E28" s="54"/>
      <c r="F28" s="5">
        <f>IF(E28&gt;0,C28*D28*E28,"")</f>
      </c>
    </row>
    <row r="29" spans="1:6" ht="15">
      <c r="A29" s="2" t="s">
        <v>71</v>
      </c>
      <c r="B29" s="16" t="s">
        <v>72</v>
      </c>
      <c r="C29" s="13"/>
      <c r="D29" s="13"/>
      <c r="E29" s="57"/>
      <c r="F29" s="13"/>
    </row>
    <row r="30" spans="1:6" ht="15">
      <c r="A30" s="2" t="s">
        <v>46</v>
      </c>
      <c r="B30" s="16" t="s">
        <v>73</v>
      </c>
      <c r="C30" s="13"/>
      <c r="D30" s="13"/>
      <c r="E30" s="57"/>
      <c r="F30" s="13"/>
    </row>
    <row r="31" spans="1:6" ht="15">
      <c r="A31" s="2" t="s">
        <v>67</v>
      </c>
      <c r="B31" s="16" t="s">
        <v>41</v>
      </c>
      <c r="C31" s="39"/>
      <c r="D31" s="18"/>
      <c r="E31" s="61"/>
      <c r="F31" s="18"/>
    </row>
    <row r="32" spans="1:6" ht="30">
      <c r="A32" s="9" t="s">
        <v>11</v>
      </c>
      <c r="B32" s="19" t="s">
        <v>42</v>
      </c>
      <c r="C32" s="37">
        <v>0.5</v>
      </c>
      <c r="D32" s="37">
        <v>4</v>
      </c>
      <c r="E32" s="59"/>
      <c r="F32" s="5">
        <f>IF(E32&gt;0,C32*D32*E32,"")</f>
      </c>
    </row>
    <row r="33" spans="1:6" ht="60">
      <c r="A33" s="9" t="s">
        <v>12</v>
      </c>
      <c r="B33" s="19" t="s">
        <v>43</v>
      </c>
      <c r="C33" s="13"/>
      <c r="D33" s="13"/>
      <c r="E33" s="57"/>
      <c r="F33" s="13"/>
    </row>
    <row r="34" spans="1:6" ht="22.5" customHeight="1">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38">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8">
        <v>1</v>
      </c>
      <c r="D40" s="22">
        <v>52</v>
      </c>
      <c r="E40" s="62"/>
      <c r="F40" s="5">
        <f>IF(E40&gt;0,C40*D40*E40,"")</f>
      </c>
    </row>
    <row r="41" spans="1:6" ht="15">
      <c r="A41" s="25" t="s">
        <v>90</v>
      </c>
      <c r="B41" s="23" t="s">
        <v>47</v>
      </c>
      <c r="C41" s="22">
        <v>0.25</v>
      </c>
      <c r="D41" s="22">
        <v>12</v>
      </c>
      <c r="E41" s="62"/>
      <c r="F41" s="5">
        <f>IF(E41&gt;0,C41*D41*E41,"")</f>
      </c>
    </row>
    <row r="42" spans="1:6" ht="15">
      <c r="A42" s="25" t="s">
        <v>63</v>
      </c>
      <c r="B42" s="21" t="s">
        <v>48</v>
      </c>
      <c r="C42" s="36"/>
      <c r="D42" s="36"/>
      <c r="E42" s="65"/>
      <c r="F42" s="36"/>
    </row>
    <row r="43" spans="1:6" ht="15">
      <c r="A43" s="25" t="s">
        <v>64</v>
      </c>
      <c r="B43" s="21" t="s">
        <v>51</v>
      </c>
      <c r="C43" s="22">
        <v>1</v>
      </c>
      <c r="D43" s="22">
        <v>1</v>
      </c>
      <c r="E43" s="62"/>
      <c r="F43" s="5">
        <f>IF(E43&gt;0,C43*D43*E43,"")</f>
      </c>
    </row>
    <row r="44" spans="1:6" ht="30">
      <c r="A44" s="25" t="s">
        <v>65</v>
      </c>
      <c r="B44" s="21" t="s">
        <v>76</v>
      </c>
      <c r="C44" s="22">
        <v>1</v>
      </c>
      <c r="D44" s="22">
        <v>6</v>
      </c>
      <c r="E44" s="62"/>
      <c r="F44" s="5">
        <f>IF(E44&gt;0,C44*D44*E44,"")</f>
      </c>
    </row>
    <row r="45" spans="1:6" ht="15">
      <c r="A45" s="11" t="s">
        <v>77</v>
      </c>
      <c r="B45" s="20" t="s">
        <v>102</v>
      </c>
      <c r="C45" s="36"/>
      <c r="D45" s="13"/>
      <c r="E45" s="57"/>
      <c r="F45" s="13"/>
    </row>
    <row r="46" spans="1:6" ht="15">
      <c r="A46" s="11" t="s">
        <v>78</v>
      </c>
      <c r="B46" s="20" t="s">
        <v>79</v>
      </c>
      <c r="C46" s="36"/>
      <c r="D46" s="13"/>
      <c r="E46" s="57"/>
      <c r="F46" s="13"/>
    </row>
    <row r="47" spans="1:6" ht="28.5" customHeight="1">
      <c r="A47" s="34"/>
      <c r="B47" s="109" t="s">
        <v>143</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A1:F1"/>
    <mergeCell ref="B47:E47"/>
    <mergeCell ref="C4:F4"/>
    <mergeCell ref="A3:F3"/>
    <mergeCell ref="A2:F2"/>
  </mergeCells>
  <printOptions horizontalCentered="1"/>
  <pageMargins left="0.2" right="0.2" top="0.7" bottom="0.5" header="0.3" footer="0.3"/>
  <pageSetup fitToHeight="1" fitToWidth="1" horizontalDpi="600" verticalDpi="600" orientation="portrait" scale="71" r:id="rId1"/>
  <headerFooter>
    <oddHeader>&amp;R&amp;"-,Bold"&amp;12FORM PW-2.2</oddHeader>
    <oddFooter>&amp;CPage &amp;P of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54"/>
  <sheetViews>
    <sheetView view="pageLayout" workbookViewId="0" topLeftCell="A6">
      <selection activeCell="E31" sqref="E31"/>
    </sheetView>
  </sheetViews>
  <sheetFormatPr defaultColWidth="9.140625" defaultRowHeight="15"/>
  <cols>
    <col min="1" max="1" width="5.00390625" style="0" customWidth="1"/>
    <col min="2" max="2" width="48.421875" style="0" customWidth="1"/>
    <col min="3" max="3" width="10.8515625" style="0" customWidth="1"/>
    <col min="4" max="4" width="10.7109375" style="0" customWidth="1"/>
    <col min="5" max="5" width="10.8515625" style="48" customWidth="1"/>
    <col min="6" max="6" width="12.7109375" style="0" customWidth="1"/>
  </cols>
  <sheetData>
    <row r="1" spans="1:6" ht="15.75">
      <c r="A1" s="112" t="s">
        <v>99</v>
      </c>
      <c r="B1" s="112"/>
      <c r="C1" s="112"/>
      <c r="D1" s="112"/>
      <c r="E1" s="112"/>
      <c r="F1" s="112"/>
    </row>
    <row r="2" spans="1:6" ht="15.75">
      <c r="A2" s="112" t="s">
        <v>103</v>
      </c>
      <c r="B2" s="112"/>
      <c r="C2" s="112"/>
      <c r="D2" s="112"/>
      <c r="E2" s="112"/>
      <c r="F2" s="112"/>
    </row>
    <row r="3" spans="1:6" ht="20.25" customHeight="1">
      <c r="A3" s="113" t="s">
        <v>140</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0.5</v>
      </c>
      <c r="D6" s="4">
        <v>12</v>
      </c>
      <c r="E6" s="54"/>
      <c r="F6" s="5">
        <f>IF(E6&gt;0,C6*D6*E6,"")</f>
      </c>
    </row>
    <row r="7" spans="1:6" ht="15">
      <c r="A7" s="2" t="s">
        <v>7</v>
      </c>
      <c r="B7" s="3" t="s">
        <v>8</v>
      </c>
      <c r="C7" s="4">
        <v>0.5</v>
      </c>
      <c r="D7" s="4">
        <v>12</v>
      </c>
      <c r="E7" s="54"/>
      <c r="F7" s="5">
        <f>IF(E7&gt;0,C7*D7*E7,"")</f>
      </c>
    </row>
    <row r="8" spans="1:6" ht="15">
      <c r="A8" s="2" t="s">
        <v>9</v>
      </c>
      <c r="B8" s="3" t="s">
        <v>10</v>
      </c>
      <c r="C8" s="37">
        <v>1</v>
      </c>
      <c r="D8" s="44">
        <v>26</v>
      </c>
      <c r="E8" s="64"/>
      <c r="F8" s="5">
        <f>IF(E8&gt;0,C8*D8*E8,"")</f>
      </c>
    </row>
    <row r="9" spans="1:6" ht="15.75" customHeight="1">
      <c r="A9" s="2" t="s">
        <v>13</v>
      </c>
      <c r="B9" s="6" t="s">
        <v>14</v>
      </c>
      <c r="C9" s="7"/>
      <c r="D9" s="8"/>
      <c r="E9" s="56"/>
      <c r="F9" s="8"/>
    </row>
    <row r="10" spans="1:6" ht="15">
      <c r="A10" s="9" t="s">
        <v>11</v>
      </c>
      <c r="B10" s="10" t="s">
        <v>15</v>
      </c>
      <c r="C10" s="37">
        <v>0.5</v>
      </c>
      <c r="D10" s="37">
        <v>26</v>
      </c>
      <c r="E10" s="59"/>
      <c r="F10" s="5">
        <f>IF(E10&gt;0,C10*D10*E10,"")</f>
      </c>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13"/>
      <c r="D13" s="13"/>
      <c r="E13" s="57"/>
      <c r="F13" s="92"/>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0.5</v>
      </c>
      <c r="D16" s="4">
        <v>52</v>
      </c>
      <c r="E16" s="54"/>
      <c r="F16" s="5">
        <f>IF(E16&gt;0,C16*D16*E16,"")</f>
      </c>
    </row>
    <row r="17" spans="1:6" ht="15" customHeight="1">
      <c r="A17" s="11" t="s">
        <v>25</v>
      </c>
      <c r="B17" s="14" t="s">
        <v>26</v>
      </c>
      <c r="C17" s="7"/>
      <c r="D17" s="8"/>
      <c r="E17" s="56"/>
      <c r="F17" s="8"/>
    </row>
    <row r="18" spans="1:6" ht="15">
      <c r="A18" s="9" t="s">
        <v>11</v>
      </c>
      <c r="B18" s="10" t="s">
        <v>27</v>
      </c>
      <c r="C18" s="4">
        <v>0.5</v>
      </c>
      <c r="D18" s="4">
        <v>13</v>
      </c>
      <c r="E18" s="54"/>
      <c r="F18" s="5">
        <f>IF(E18&gt;0,C18*D18*E18,"")</f>
      </c>
    </row>
    <row r="19" spans="1:6" ht="15">
      <c r="A19" s="9" t="s">
        <v>12</v>
      </c>
      <c r="B19" s="10" t="s">
        <v>28</v>
      </c>
      <c r="C19" s="13"/>
      <c r="D19" s="13"/>
      <c r="E19" s="57"/>
      <c r="F19" s="92"/>
    </row>
    <row r="20" spans="1:6" ht="15">
      <c r="A20" s="11" t="s">
        <v>29</v>
      </c>
      <c r="B20" s="12" t="s">
        <v>69</v>
      </c>
      <c r="C20" s="7"/>
      <c r="D20" s="8"/>
      <c r="E20" s="56"/>
      <c r="F20" s="8"/>
    </row>
    <row r="21" spans="1:6" ht="15">
      <c r="A21" s="9" t="s">
        <v>11</v>
      </c>
      <c r="B21" s="10" t="s">
        <v>30</v>
      </c>
      <c r="C21" s="4">
        <v>4</v>
      </c>
      <c r="D21" s="4">
        <v>2</v>
      </c>
      <c r="E21" s="54"/>
      <c r="F21" s="5">
        <f>IF(E21&gt;0,C21*D21*E21,"")</f>
      </c>
    </row>
    <row r="22" spans="1:6" ht="15">
      <c r="A22" s="9" t="s">
        <v>12</v>
      </c>
      <c r="B22" s="10" t="s">
        <v>31</v>
      </c>
      <c r="C22" s="13"/>
      <c r="D22" s="13"/>
      <c r="E22" s="57"/>
      <c r="F22" s="92"/>
    </row>
    <row r="23" spans="1:6" ht="15">
      <c r="A23" s="9" t="s">
        <v>21</v>
      </c>
      <c r="B23" s="10" t="s">
        <v>32</v>
      </c>
      <c r="C23" s="13"/>
      <c r="D23" s="13"/>
      <c r="E23" s="57"/>
      <c r="F23" s="13"/>
    </row>
    <row r="24" spans="1:6" ht="15">
      <c r="A24" s="11" t="s">
        <v>34</v>
      </c>
      <c r="B24" s="12" t="s">
        <v>87</v>
      </c>
      <c r="C24" s="13"/>
      <c r="D24" s="13"/>
      <c r="E24" s="57"/>
      <c r="F24" s="92"/>
    </row>
    <row r="25" spans="1:6" ht="15">
      <c r="A25" s="11" t="s">
        <v>35</v>
      </c>
      <c r="B25" s="12" t="s">
        <v>70</v>
      </c>
      <c r="C25" s="28"/>
      <c r="D25" s="31"/>
      <c r="E25" s="60"/>
      <c r="F25" s="31"/>
    </row>
    <row r="26" spans="1:6" ht="15">
      <c r="A26" s="11" t="s">
        <v>36</v>
      </c>
      <c r="B26" s="15" t="s">
        <v>62</v>
      </c>
      <c r="C26" s="4">
        <v>2</v>
      </c>
      <c r="D26" s="93">
        <v>1</v>
      </c>
      <c r="E26" s="94"/>
      <c r="F26" s="5">
        <f>IF(E26&gt;0,C26*D26*E26,"")</f>
      </c>
    </row>
    <row r="27" spans="1:6" ht="30">
      <c r="A27" s="11" t="s">
        <v>37</v>
      </c>
      <c r="B27" s="15" t="s">
        <v>100</v>
      </c>
      <c r="C27" s="28"/>
      <c r="D27" s="37" t="s">
        <v>39</v>
      </c>
      <c r="E27" s="37" t="s">
        <v>39</v>
      </c>
      <c r="F27" s="28"/>
    </row>
    <row r="28" spans="1:6" ht="15">
      <c r="A28" s="11" t="s">
        <v>40</v>
      </c>
      <c r="B28" s="16" t="s">
        <v>38</v>
      </c>
      <c r="C28" s="4">
        <v>1</v>
      </c>
      <c r="D28" s="4">
        <v>2</v>
      </c>
      <c r="E28" s="54"/>
      <c r="F28" s="5">
        <f>IF(E28&gt;0,C28*D28*E28,"")</f>
      </c>
    </row>
    <row r="29" spans="1:6" ht="15">
      <c r="A29" s="2" t="s">
        <v>71</v>
      </c>
      <c r="B29" s="16" t="s">
        <v>72</v>
      </c>
      <c r="C29" s="13"/>
      <c r="D29" s="13"/>
      <c r="E29" s="57"/>
      <c r="F29" s="92"/>
    </row>
    <row r="30" spans="1:6" ht="15">
      <c r="A30" s="2" t="s">
        <v>46</v>
      </c>
      <c r="B30" s="16" t="s">
        <v>73</v>
      </c>
      <c r="C30" s="13"/>
      <c r="D30" s="13"/>
      <c r="E30" s="57"/>
      <c r="F30" s="13"/>
    </row>
    <row r="31" spans="1:6" ht="15">
      <c r="A31" s="2" t="s">
        <v>67</v>
      </c>
      <c r="B31" s="16" t="s">
        <v>41</v>
      </c>
      <c r="C31" s="39"/>
      <c r="D31" s="18"/>
      <c r="E31" s="61"/>
      <c r="F31" s="18"/>
    </row>
    <row r="32" spans="1:6" ht="30">
      <c r="A32" s="9" t="s">
        <v>11</v>
      </c>
      <c r="B32" s="19" t="s">
        <v>42</v>
      </c>
      <c r="C32" s="4">
        <v>0.5</v>
      </c>
      <c r="D32" s="4">
        <v>4</v>
      </c>
      <c r="E32" s="54"/>
      <c r="F32" s="5">
        <f>IF(E32&gt;0,C32*D32*E32,"")</f>
      </c>
    </row>
    <row r="33" spans="1:6" ht="60">
      <c r="A33" s="9" t="s">
        <v>12</v>
      </c>
      <c r="B33" s="19" t="s">
        <v>43</v>
      </c>
      <c r="C33" s="13"/>
      <c r="D33" s="13"/>
      <c r="E33" s="57"/>
      <c r="F33" s="92"/>
    </row>
    <row r="34" spans="1:6" ht="15">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38">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8">
        <v>0.25</v>
      </c>
      <c r="D40" s="22">
        <v>52</v>
      </c>
      <c r="E40" s="62"/>
      <c r="F40" s="5">
        <f>IF(E40&gt;0,C40*D40*E40,"")</f>
      </c>
    </row>
    <row r="41" spans="1:6" ht="15">
      <c r="A41" s="25" t="s">
        <v>90</v>
      </c>
      <c r="B41" s="23" t="s">
        <v>47</v>
      </c>
      <c r="C41" s="22">
        <v>0.25</v>
      </c>
      <c r="D41" s="22">
        <v>52</v>
      </c>
      <c r="E41" s="62"/>
      <c r="F41" s="5">
        <f>IF(E41&gt;0,C41*D41*E41,"")</f>
      </c>
    </row>
    <row r="42" spans="1:6" ht="15">
      <c r="A42" s="25" t="s">
        <v>63</v>
      </c>
      <c r="B42" s="21" t="s">
        <v>48</v>
      </c>
      <c r="C42" s="36"/>
      <c r="D42" s="36"/>
      <c r="E42" s="65"/>
      <c r="F42" s="36"/>
    </row>
    <row r="43" spans="1:6" ht="15">
      <c r="A43" s="25" t="s">
        <v>64</v>
      </c>
      <c r="B43" s="21" t="s">
        <v>51</v>
      </c>
      <c r="C43" s="22">
        <v>1</v>
      </c>
      <c r="D43" s="22">
        <v>1</v>
      </c>
      <c r="E43" s="62"/>
      <c r="F43" s="5">
        <f>IF(E43&gt;0,C43*D43*E43,"")</f>
      </c>
    </row>
    <row r="44" spans="1:6" ht="30">
      <c r="A44" s="25" t="s">
        <v>65</v>
      </c>
      <c r="B44" s="21" t="s">
        <v>76</v>
      </c>
      <c r="C44" s="22">
        <v>1</v>
      </c>
      <c r="D44" s="22">
        <v>6</v>
      </c>
      <c r="E44" s="62"/>
      <c r="F44" s="5">
        <f>IF(E44&gt;0,C44*D44*E44,"")</f>
      </c>
    </row>
    <row r="45" spans="1:6" ht="15">
      <c r="A45" s="11" t="s">
        <v>77</v>
      </c>
      <c r="B45" s="20" t="s">
        <v>102</v>
      </c>
      <c r="C45" s="36"/>
      <c r="D45" s="13"/>
      <c r="E45" s="57"/>
      <c r="F45" s="13"/>
    </row>
    <row r="46" spans="1:6" ht="15">
      <c r="A46" s="11" t="s">
        <v>78</v>
      </c>
      <c r="B46" s="20" t="s">
        <v>79</v>
      </c>
      <c r="C46" s="36"/>
      <c r="D46" s="36"/>
      <c r="E46" s="36"/>
      <c r="F46" s="13"/>
    </row>
    <row r="47" spans="1:6" ht="30" customHeight="1">
      <c r="A47" s="34"/>
      <c r="B47" s="109" t="s">
        <v>141</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A3:F3"/>
    <mergeCell ref="B47:E47"/>
    <mergeCell ref="C4:F4"/>
    <mergeCell ref="A1:F1"/>
    <mergeCell ref="A2:F2"/>
  </mergeCells>
  <printOptions horizontalCentered="1"/>
  <pageMargins left="0.2" right="0.2" top="0.7" bottom="0.5" header="0.3" footer="0.3"/>
  <pageSetup fitToHeight="1" fitToWidth="1" horizontalDpi="600" verticalDpi="600" orientation="portrait" scale="71" r:id="rId1"/>
  <headerFooter>
    <oddHeader>&amp;R&amp;"-,Bold"&amp;12FORM PW-2.2</oddHeader>
    <oddFooter>&amp;CPage &amp;P of &amp;N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54"/>
  <sheetViews>
    <sheetView view="pageLayout" workbookViewId="0" topLeftCell="A2">
      <selection activeCell="E31" sqref="E31"/>
    </sheetView>
  </sheetViews>
  <sheetFormatPr defaultColWidth="9.140625" defaultRowHeight="15"/>
  <cols>
    <col min="1" max="1" width="5.00390625" style="0" customWidth="1"/>
    <col min="2" max="2" width="48.57421875" style="0" customWidth="1"/>
    <col min="3" max="3" width="10.8515625" style="0" customWidth="1"/>
    <col min="4" max="4" width="10.7109375" style="0" customWidth="1"/>
    <col min="5" max="5" width="10.8515625" style="48" customWidth="1"/>
    <col min="6" max="6" width="12.7109375" style="0" customWidth="1"/>
  </cols>
  <sheetData>
    <row r="1" spans="1:6" ht="15.75">
      <c r="A1" s="112" t="s">
        <v>99</v>
      </c>
      <c r="B1" s="112"/>
      <c r="C1" s="112"/>
      <c r="D1" s="112"/>
      <c r="E1" s="112"/>
      <c r="F1" s="112"/>
    </row>
    <row r="2" spans="1:6" ht="15.75">
      <c r="A2" s="112" t="s">
        <v>103</v>
      </c>
      <c r="B2" s="112"/>
      <c r="C2" s="112"/>
      <c r="D2" s="112"/>
      <c r="E2" s="112"/>
      <c r="F2" s="112"/>
    </row>
    <row r="3" spans="1:6" ht="38.25" customHeight="1">
      <c r="A3" s="113" t="s">
        <v>144</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1</v>
      </c>
      <c r="D6" s="4">
        <v>26</v>
      </c>
      <c r="E6" s="54"/>
      <c r="F6" s="5">
        <f>IF(E6&gt;0,C6*D6*E6,"")</f>
      </c>
    </row>
    <row r="7" spans="1:6" ht="15">
      <c r="A7" s="2" t="s">
        <v>7</v>
      </c>
      <c r="B7" s="3" t="s">
        <v>8</v>
      </c>
      <c r="C7" s="4">
        <v>1</v>
      </c>
      <c r="D7" s="4">
        <v>26</v>
      </c>
      <c r="E7" s="54"/>
      <c r="F7" s="5">
        <f>IF(E7&gt;0,C7*D7*E7,"")</f>
      </c>
    </row>
    <row r="8" spans="1:6" ht="15">
      <c r="A8" s="2" t="s">
        <v>9</v>
      </c>
      <c r="B8" s="3" t="s">
        <v>10</v>
      </c>
      <c r="C8" s="13"/>
      <c r="D8" s="41"/>
      <c r="E8" s="55"/>
      <c r="F8" s="40"/>
    </row>
    <row r="9" spans="1:6" ht="15.75" customHeight="1">
      <c r="A9" s="2" t="s">
        <v>13</v>
      </c>
      <c r="B9" s="6" t="s">
        <v>14</v>
      </c>
      <c r="C9" s="7"/>
      <c r="D9" s="8"/>
      <c r="E9" s="56"/>
      <c r="F9" s="8"/>
    </row>
    <row r="10" spans="1:6" ht="15">
      <c r="A10" s="9" t="s">
        <v>11</v>
      </c>
      <c r="B10" s="10" t="s">
        <v>15</v>
      </c>
      <c r="C10" s="13"/>
      <c r="D10" s="13"/>
      <c r="E10" s="57"/>
      <c r="F10" s="13"/>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13"/>
      <c r="D13" s="13"/>
      <c r="E13" s="57"/>
      <c r="F13" s="92"/>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2</v>
      </c>
      <c r="D16" s="4">
        <v>52</v>
      </c>
      <c r="E16" s="54"/>
      <c r="F16" s="5">
        <f>IF(E16&gt;0,C16*D16*E16,"")</f>
      </c>
    </row>
    <row r="17" spans="1:6" ht="15" customHeight="1">
      <c r="A17" s="11" t="s">
        <v>25</v>
      </c>
      <c r="B17" s="14" t="s">
        <v>26</v>
      </c>
      <c r="C17" s="7"/>
      <c r="D17" s="8"/>
      <c r="E17" s="56"/>
      <c r="F17" s="8"/>
    </row>
    <row r="18" spans="1:6" ht="15">
      <c r="A18" s="9" t="s">
        <v>11</v>
      </c>
      <c r="B18" s="10" t="s">
        <v>27</v>
      </c>
      <c r="C18" s="4">
        <v>3</v>
      </c>
      <c r="D18" s="4">
        <v>26</v>
      </c>
      <c r="E18" s="54"/>
      <c r="F18" s="5">
        <f>IF(E18&gt;0,C18*D18*E18,"")</f>
      </c>
    </row>
    <row r="19" spans="1:6" ht="15">
      <c r="A19" s="9" t="s">
        <v>12</v>
      </c>
      <c r="B19" s="10" t="s">
        <v>28</v>
      </c>
      <c r="C19" s="13"/>
      <c r="D19" s="13"/>
      <c r="E19" s="57"/>
      <c r="F19" s="92"/>
    </row>
    <row r="20" spans="1:6" ht="15">
      <c r="A20" s="11" t="s">
        <v>29</v>
      </c>
      <c r="B20" s="12" t="s">
        <v>69</v>
      </c>
      <c r="C20" s="7"/>
      <c r="D20" s="8"/>
      <c r="E20" s="56"/>
      <c r="F20" s="8"/>
    </row>
    <row r="21" spans="1:6" ht="15">
      <c r="A21" s="9" t="s">
        <v>11</v>
      </c>
      <c r="B21" s="10" t="s">
        <v>30</v>
      </c>
      <c r="C21" s="13"/>
      <c r="D21" s="13"/>
      <c r="E21" s="57"/>
      <c r="F21" s="13"/>
    </row>
    <row r="22" spans="1:6" ht="15">
      <c r="A22" s="9" t="s">
        <v>12</v>
      </c>
      <c r="B22" s="10" t="s">
        <v>31</v>
      </c>
      <c r="C22" s="13"/>
      <c r="D22" s="13"/>
      <c r="E22" s="57"/>
      <c r="F22" s="92"/>
    </row>
    <row r="23" spans="1:6" ht="15">
      <c r="A23" s="9" t="s">
        <v>21</v>
      </c>
      <c r="B23" s="10" t="s">
        <v>32</v>
      </c>
      <c r="C23" s="13"/>
      <c r="D23" s="13"/>
      <c r="E23" s="57"/>
      <c r="F23" s="13"/>
    </row>
    <row r="24" spans="1:6" ht="15">
      <c r="A24" s="11" t="s">
        <v>34</v>
      </c>
      <c r="B24" s="12" t="s">
        <v>87</v>
      </c>
      <c r="C24" s="13"/>
      <c r="D24" s="13"/>
      <c r="E24" s="57"/>
      <c r="F24" s="92"/>
    </row>
    <row r="25" spans="1:6" ht="15">
      <c r="A25" s="11" t="s">
        <v>35</v>
      </c>
      <c r="B25" s="12" t="s">
        <v>70</v>
      </c>
      <c r="C25" s="13"/>
      <c r="D25" s="95"/>
      <c r="E25" s="96"/>
      <c r="F25" s="95"/>
    </row>
    <row r="26" spans="1:6" ht="15">
      <c r="A26" s="11" t="s">
        <v>36</v>
      </c>
      <c r="B26" s="15" t="s">
        <v>62</v>
      </c>
      <c r="C26" s="13"/>
      <c r="D26" s="95"/>
      <c r="E26" s="96"/>
      <c r="F26" s="95"/>
    </row>
    <row r="27" spans="1:6" ht="15">
      <c r="A27" s="11" t="s">
        <v>37</v>
      </c>
      <c r="B27" s="15" t="s">
        <v>100</v>
      </c>
      <c r="C27" s="13"/>
      <c r="D27" s="13"/>
      <c r="E27" s="57"/>
      <c r="F27" s="13"/>
    </row>
    <row r="28" spans="1:6" ht="15">
      <c r="A28" s="11" t="s">
        <v>40</v>
      </c>
      <c r="B28" s="16" t="s">
        <v>38</v>
      </c>
      <c r="C28" s="13"/>
      <c r="D28" s="13"/>
      <c r="E28" s="57"/>
      <c r="F28" s="92"/>
    </row>
    <row r="29" spans="1:6" ht="15">
      <c r="A29" s="2" t="s">
        <v>71</v>
      </c>
      <c r="B29" s="16" t="s">
        <v>72</v>
      </c>
      <c r="C29" s="13"/>
      <c r="D29" s="13"/>
      <c r="E29" s="57"/>
      <c r="F29" s="13"/>
    </row>
    <row r="30" spans="1:6" ht="15">
      <c r="A30" s="2" t="s">
        <v>46</v>
      </c>
      <c r="B30" s="16" t="s">
        <v>73</v>
      </c>
      <c r="C30" s="13"/>
      <c r="D30" s="13"/>
      <c r="E30" s="57"/>
      <c r="F30" s="13"/>
    </row>
    <row r="31" spans="1:6" ht="15">
      <c r="A31" s="2" t="s">
        <v>67</v>
      </c>
      <c r="B31" s="16" t="s">
        <v>41</v>
      </c>
      <c r="C31" s="104"/>
      <c r="D31" s="105"/>
      <c r="E31" s="106"/>
      <c r="F31" s="105"/>
    </row>
    <row r="32" spans="1:6" ht="30">
      <c r="A32" s="9" t="s">
        <v>11</v>
      </c>
      <c r="B32" s="19" t="s">
        <v>42</v>
      </c>
      <c r="C32" s="13"/>
      <c r="D32" s="13"/>
      <c r="E32" s="57"/>
      <c r="F32" s="13"/>
    </row>
    <row r="33" spans="1:6" ht="60">
      <c r="A33" s="9" t="s">
        <v>12</v>
      </c>
      <c r="B33" s="19" t="s">
        <v>43</v>
      </c>
      <c r="C33" s="13"/>
      <c r="D33" s="13"/>
      <c r="E33" s="57"/>
      <c r="F33" s="92"/>
    </row>
    <row r="34" spans="1:6" ht="15">
      <c r="A34" s="11" t="s">
        <v>74</v>
      </c>
      <c r="B34" s="20" t="s">
        <v>75</v>
      </c>
      <c r="C34" s="7"/>
      <c r="D34" s="8"/>
      <c r="E34" s="56"/>
      <c r="F34" s="8"/>
    </row>
    <row r="35" spans="1:6" ht="30">
      <c r="A35" s="9" t="s">
        <v>11</v>
      </c>
      <c r="B35" s="23" t="s">
        <v>88</v>
      </c>
      <c r="C35" s="36"/>
      <c r="D35" s="36"/>
      <c r="E35" s="65"/>
      <c r="F35" s="92"/>
    </row>
    <row r="36" spans="1:6" ht="15">
      <c r="A36" s="25" t="s">
        <v>12</v>
      </c>
      <c r="B36" s="21" t="s">
        <v>52</v>
      </c>
      <c r="C36" s="36"/>
      <c r="D36" s="36"/>
      <c r="E36" s="65"/>
      <c r="F36" s="36"/>
    </row>
    <row r="37" spans="1:6" ht="30">
      <c r="A37" s="9" t="s">
        <v>21</v>
      </c>
      <c r="B37" s="24" t="s">
        <v>89</v>
      </c>
      <c r="C37" s="36"/>
      <c r="D37" s="36"/>
      <c r="E37" s="65"/>
      <c r="F37" s="92"/>
    </row>
    <row r="38" spans="1:6" ht="45">
      <c r="A38" s="25" t="s">
        <v>33</v>
      </c>
      <c r="B38" s="42" t="s">
        <v>93</v>
      </c>
      <c r="C38" s="36"/>
      <c r="D38" s="13"/>
      <c r="E38" s="57"/>
      <c r="F38" s="36"/>
    </row>
    <row r="39" spans="1:6" ht="30">
      <c r="A39" s="9" t="s">
        <v>49</v>
      </c>
      <c r="B39" s="21" t="s">
        <v>44</v>
      </c>
      <c r="C39" s="36"/>
      <c r="D39" s="36"/>
      <c r="E39" s="65"/>
      <c r="F39" s="92"/>
    </row>
    <row r="40" spans="1:6" ht="30">
      <c r="A40" s="25" t="s">
        <v>50</v>
      </c>
      <c r="B40" s="21" t="s">
        <v>45</v>
      </c>
      <c r="C40" s="36"/>
      <c r="D40" s="36"/>
      <c r="E40" s="65"/>
      <c r="F40" s="92"/>
    </row>
    <row r="41" spans="1:6" ht="15">
      <c r="A41" s="25" t="s">
        <v>90</v>
      </c>
      <c r="B41" s="23" t="s">
        <v>47</v>
      </c>
      <c r="C41" s="36"/>
      <c r="D41" s="36"/>
      <c r="E41" s="65"/>
      <c r="F41" s="92"/>
    </row>
    <row r="42" spans="1:6" ht="15">
      <c r="A42" s="25" t="s">
        <v>63</v>
      </c>
      <c r="B42" s="21" t="s">
        <v>48</v>
      </c>
      <c r="C42" s="36"/>
      <c r="D42" s="36"/>
      <c r="E42" s="65"/>
      <c r="F42" s="92"/>
    </row>
    <row r="43" spans="1:6" ht="15">
      <c r="A43" s="25" t="s">
        <v>64</v>
      </c>
      <c r="B43" s="21" t="s">
        <v>51</v>
      </c>
      <c r="C43" s="36"/>
      <c r="D43" s="36"/>
      <c r="E43" s="65"/>
      <c r="F43" s="92"/>
    </row>
    <row r="44" spans="1:6" ht="30">
      <c r="A44" s="25" t="s">
        <v>65</v>
      </c>
      <c r="B44" s="21" t="s">
        <v>76</v>
      </c>
      <c r="C44" s="36"/>
      <c r="D44" s="36"/>
      <c r="E44" s="65"/>
      <c r="F44" s="92"/>
    </row>
    <row r="45" spans="1:6" ht="15">
      <c r="A45" s="11" t="s">
        <v>77</v>
      </c>
      <c r="B45" s="20" t="s">
        <v>102</v>
      </c>
      <c r="C45" s="36"/>
      <c r="D45" s="13"/>
      <c r="E45" s="57"/>
      <c r="F45" s="13"/>
    </row>
    <row r="46" spans="1:6" ht="15">
      <c r="A46" s="11" t="s">
        <v>78</v>
      </c>
      <c r="B46" s="20" t="s">
        <v>79</v>
      </c>
      <c r="C46" s="36"/>
      <c r="D46" s="13"/>
      <c r="E46" s="57"/>
      <c r="F46" s="13"/>
    </row>
    <row r="47" spans="1:6" ht="35.25" customHeight="1">
      <c r="A47" s="34"/>
      <c r="B47" s="109" t="s">
        <v>146</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B47:E47"/>
    <mergeCell ref="C4:F4"/>
    <mergeCell ref="A3:F3"/>
    <mergeCell ref="A2:F2"/>
    <mergeCell ref="A1:F1"/>
  </mergeCells>
  <printOptions horizontalCentered="1"/>
  <pageMargins left="0.2" right="0.2" top="0.7" bottom="0.5" header="0.3" footer="0.3"/>
  <pageSetup fitToHeight="1" fitToWidth="1" horizontalDpi="600" verticalDpi="600" orientation="portrait" scale="71" r:id="rId1"/>
  <headerFooter>
    <oddHeader>&amp;R&amp;"-,Bold"&amp;12FORM PW-2.2</oddHeader>
    <oddFooter>&amp;CPage &amp;P of &amp;N</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54"/>
  <sheetViews>
    <sheetView view="pageLayout" workbookViewId="0" topLeftCell="A6">
      <selection activeCell="E31" sqref="E31"/>
    </sheetView>
  </sheetViews>
  <sheetFormatPr defaultColWidth="9.140625" defaultRowHeight="15"/>
  <cols>
    <col min="1" max="1" width="5.00390625" style="0" customWidth="1"/>
    <col min="2" max="2" width="48.57421875" style="0" customWidth="1"/>
    <col min="3" max="3" width="10.8515625" style="0" customWidth="1"/>
    <col min="4" max="4" width="10.7109375" style="0" customWidth="1"/>
    <col min="5" max="5" width="10.8515625" style="48" customWidth="1"/>
    <col min="6" max="6" width="12.57421875" style="0" customWidth="1"/>
  </cols>
  <sheetData>
    <row r="1" spans="1:6" ht="15.75">
      <c r="A1" s="112" t="s">
        <v>92</v>
      </c>
      <c r="B1" s="112"/>
      <c r="C1" s="112"/>
      <c r="D1" s="112"/>
      <c r="E1" s="112"/>
      <c r="F1" s="112"/>
    </row>
    <row r="2" spans="1:6" ht="18" customHeight="1">
      <c r="A2" s="112" t="s">
        <v>103</v>
      </c>
      <c r="B2" s="112"/>
      <c r="C2" s="112"/>
      <c r="D2" s="112"/>
      <c r="E2" s="112"/>
      <c r="F2" s="112"/>
    </row>
    <row r="3" spans="1:6" ht="20.25" customHeight="1">
      <c r="A3" s="113" t="s">
        <v>151</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1</v>
      </c>
      <c r="D6" s="4">
        <v>26</v>
      </c>
      <c r="E6" s="54"/>
      <c r="F6" s="5">
        <f>IF(E6&gt;0,C6*D6*E6,"")</f>
      </c>
    </row>
    <row r="7" spans="1:6" ht="15">
      <c r="A7" s="2" t="s">
        <v>7</v>
      </c>
      <c r="B7" s="3" t="s">
        <v>8</v>
      </c>
      <c r="C7" s="4">
        <v>1</v>
      </c>
      <c r="D7" s="4">
        <v>26</v>
      </c>
      <c r="E7" s="54"/>
      <c r="F7" s="5">
        <f>IF(E7&gt;0,C7*D7*E7,"")</f>
      </c>
    </row>
    <row r="8" spans="1:6" ht="15">
      <c r="A8" s="2" t="s">
        <v>9</v>
      </c>
      <c r="B8" s="3" t="s">
        <v>10</v>
      </c>
      <c r="C8" s="4">
        <v>0.5</v>
      </c>
      <c r="D8" s="97">
        <v>26</v>
      </c>
      <c r="E8" s="98"/>
      <c r="F8" s="5">
        <f>IF(E8&gt;0,C8*D8*E8,"")</f>
      </c>
    </row>
    <row r="9" spans="1:6" ht="15.75" customHeight="1">
      <c r="A9" s="2" t="s">
        <v>13</v>
      </c>
      <c r="B9" s="6" t="s">
        <v>14</v>
      </c>
      <c r="C9" s="7"/>
      <c r="D9" s="8"/>
      <c r="E9" s="56"/>
      <c r="F9" s="8"/>
    </row>
    <row r="10" spans="1:6" ht="15">
      <c r="A10" s="9" t="s">
        <v>11</v>
      </c>
      <c r="B10" s="10" t="s">
        <v>15</v>
      </c>
      <c r="C10" s="4">
        <v>0.5</v>
      </c>
      <c r="D10" s="4">
        <v>26</v>
      </c>
      <c r="E10" s="54"/>
      <c r="F10" s="5">
        <f>IF(E10&gt;0,C10*D10*E10,"")</f>
      </c>
    </row>
    <row r="11" spans="1:6" ht="15">
      <c r="A11" s="9" t="s">
        <v>12</v>
      </c>
      <c r="B11" s="10" t="s">
        <v>16</v>
      </c>
      <c r="C11" s="4">
        <v>0.5</v>
      </c>
      <c r="D11" s="4">
        <v>26</v>
      </c>
      <c r="E11" s="54"/>
      <c r="F11" s="5">
        <f>IF(E11&gt;0,C11*D11*E11,"")</f>
      </c>
    </row>
    <row r="12" spans="1:6" ht="15">
      <c r="A12" s="11" t="s">
        <v>17</v>
      </c>
      <c r="B12" s="12" t="s">
        <v>18</v>
      </c>
      <c r="C12" s="7"/>
      <c r="D12" s="8"/>
      <c r="E12" s="56"/>
      <c r="F12" s="8"/>
    </row>
    <row r="13" spans="1:6" ht="15">
      <c r="A13" s="9" t="s">
        <v>11</v>
      </c>
      <c r="B13" s="10" t="s">
        <v>19</v>
      </c>
      <c r="C13" s="4">
        <v>2</v>
      </c>
      <c r="D13" s="4">
        <v>26</v>
      </c>
      <c r="E13" s="54"/>
      <c r="F13" s="5">
        <f>IF(E13&gt;0,C13*D13*E13,"")</f>
      </c>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0.5</v>
      </c>
      <c r="D16" s="4">
        <v>104</v>
      </c>
      <c r="E16" s="54"/>
      <c r="F16" s="5">
        <f>IF(E16&gt;0,C16*D16*E16,"")</f>
      </c>
    </row>
    <row r="17" spans="1:6" ht="15" customHeight="1">
      <c r="A17" s="11" t="s">
        <v>25</v>
      </c>
      <c r="B17" s="14" t="s">
        <v>26</v>
      </c>
      <c r="C17" s="7"/>
      <c r="D17" s="8"/>
      <c r="E17" s="56"/>
      <c r="F17" s="8"/>
    </row>
    <row r="18" spans="1:6" ht="15">
      <c r="A18" s="9" t="s">
        <v>11</v>
      </c>
      <c r="B18" s="10" t="s">
        <v>27</v>
      </c>
      <c r="C18" s="4">
        <v>0.5</v>
      </c>
      <c r="D18" s="4">
        <v>26</v>
      </c>
      <c r="E18" s="58"/>
      <c r="F18" s="28"/>
    </row>
    <row r="19" spans="1:6" ht="15">
      <c r="A19" s="9" t="s">
        <v>12</v>
      </c>
      <c r="B19" s="10" t="s">
        <v>28</v>
      </c>
      <c r="C19" s="13"/>
      <c r="D19" s="13"/>
      <c r="E19" s="57"/>
      <c r="F19" s="13"/>
    </row>
    <row r="20" spans="1:6" ht="15">
      <c r="A20" s="11" t="s">
        <v>29</v>
      </c>
      <c r="B20" s="12" t="s">
        <v>69</v>
      </c>
      <c r="C20" s="7"/>
      <c r="D20" s="8"/>
      <c r="E20" s="56"/>
      <c r="F20" s="8"/>
    </row>
    <row r="21" spans="1:6" ht="15">
      <c r="A21" s="9" t="s">
        <v>11</v>
      </c>
      <c r="B21" s="10" t="s">
        <v>30</v>
      </c>
      <c r="C21" s="4">
        <v>4</v>
      </c>
      <c r="D21" s="4">
        <v>2</v>
      </c>
      <c r="E21" s="57"/>
      <c r="F21" s="92">
        <f>IF(E21&gt;0,C21*D21*E21,"")</f>
      </c>
    </row>
    <row r="22" spans="1:6" ht="15">
      <c r="A22" s="9" t="s">
        <v>12</v>
      </c>
      <c r="B22" s="10" t="s">
        <v>31</v>
      </c>
      <c r="C22" s="37">
        <v>1.5</v>
      </c>
      <c r="D22" s="37">
        <v>12</v>
      </c>
      <c r="E22" s="59"/>
      <c r="F22" s="5">
        <f>IF(E22&gt;0,C22*D22*E22,"")</f>
      </c>
    </row>
    <row r="23" spans="1:6" ht="15">
      <c r="A23" s="9" t="s">
        <v>21</v>
      </c>
      <c r="B23" s="10" t="s">
        <v>32</v>
      </c>
      <c r="C23" s="13"/>
      <c r="D23" s="13"/>
      <c r="E23" s="57"/>
      <c r="F23" s="92">
        <f>IF(E23&gt;0,C23*D23*E23,"")</f>
      </c>
    </row>
    <row r="24" spans="1:6" ht="15">
      <c r="A24" s="11" t="s">
        <v>34</v>
      </c>
      <c r="B24" s="12" t="s">
        <v>87</v>
      </c>
      <c r="C24" s="13"/>
      <c r="D24" s="13"/>
      <c r="E24" s="57"/>
      <c r="F24" s="92"/>
    </row>
    <row r="25" spans="1:6" ht="15">
      <c r="A25" s="11" t="s">
        <v>35</v>
      </c>
      <c r="B25" s="12" t="s">
        <v>70</v>
      </c>
      <c r="C25" s="28"/>
      <c r="D25" s="31"/>
      <c r="E25" s="60"/>
      <c r="F25" s="31"/>
    </row>
    <row r="26" spans="1:6" ht="15">
      <c r="A26" s="11" t="s">
        <v>36</v>
      </c>
      <c r="B26" s="15" t="s">
        <v>62</v>
      </c>
      <c r="C26" s="4">
        <v>1</v>
      </c>
      <c r="D26" s="93">
        <v>2</v>
      </c>
      <c r="E26" s="94"/>
      <c r="F26" s="5">
        <f>IF(E26&gt;0,C26*D26*E26,"")</f>
      </c>
    </row>
    <row r="27" spans="1:6" ht="15">
      <c r="A27" s="11" t="s">
        <v>37</v>
      </c>
      <c r="B27" s="15" t="s">
        <v>100</v>
      </c>
      <c r="C27" s="28"/>
      <c r="D27" s="28"/>
      <c r="E27" s="58"/>
      <c r="F27" s="28"/>
    </row>
    <row r="28" spans="1:6" ht="15">
      <c r="A28" s="11" t="s">
        <v>40</v>
      </c>
      <c r="B28" s="16" t="s">
        <v>38</v>
      </c>
      <c r="C28" s="13"/>
      <c r="D28" s="13"/>
      <c r="E28" s="57"/>
      <c r="F28" s="13"/>
    </row>
    <row r="29" spans="1:6" ht="15">
      <c r="A29" s="2" t="s">
        <v>71</v>
      </c>
      <c r="B29" s="16" t="s">
        <v>72</v>
      </c>
      <c r="C29" s="37">
        <v>0.75</v>
      </c>
      <c r="D29" s="37">
        <v>26</v>
      </c>
      <c r="E29" s="59"/>
      <c r="F29" s="5">
        <f>IF(E29&gt;0,C29*D29*E29,"")</f>
      </c>
    </row>
    <row r="30" spans="1:6" ht="30">
      <c r="A30" s="2" t="s">
        <v>46</v>
      </c>
      <c r="B30" s="16" t="s">
        <v>73</v>
      </c>
      <c r="C30" s="13"/>
      <c r="D30" s="37" t="s">
        <v>39</v>
      </c>
      <c r="E30" s="59" t="s">
        <v>39</v>
      </c>
      <c r="F30" s="13"/>
    </row>
    <row r="31" spans="1:6" ht="15">
      <c r="A31" s="2" t="s">
        <v>67</v>
      </c>
      <c r="B31" s="16" t="s">
        <v>41</v>
      </c>
      <c r="C31" s="39"/>
      <c r="D31" s="18"/>
      <c r="E31" s="61"/>
      <c r="F31" s="18"/>
    </row>
    <row r="32" spans="1:6" ht="30">
      <c r="A32" s="9" t="s">
        <v>11</v>
      </c>
      <c r="B32" s="19" t="s">
        <v>42</v>
      </c>
      <c r="C32" s="28"/>
      <c r="D32" s="28"/>
      <c r="E32" s="58"/>
      <c r="F32" s="28"/>
    </row>
    <row r="33" spans="1:6" ht="60">
      <c r="A33" s="9" t="s">
        <v>12</v>
      </c>
      <c r="B33" s="19" t="s">
        <v>43</v>
      </c>
      <c r="C33" s="37">
        <v>0.5</v>
      </c>
      <c r="D33" s="37">
        <v>4</v>
      </c>
      <c r="E33" s="59"/>
      <c r="F33" s="5">
        <f>IF(E33&gt;0,C33*D33*E33,"")</f>
      </c>
    </row>
    <row r="34" spans="1:6" ht="15">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38">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 aca="true" t="shared" si="0" ref="F39:F44">IF(E39&gt;0,C39*D39*E39,"")</f>
      </c>
    </row>
    <row r="40" spans="1:6" ht="30">
      <c r="A40" s="25" t="s">
        <v>50</v>
      </c>
      <c r="B40" s="21" t="s">
        <v>45</v>
      </c>
      <c r="C40" s="38">
        <v>0.25</v>
      </c>
      <c r="D40" s="22">
        <v>52</v>
      </c>
      <c r="E40" s="62"/>
      <c r="F40" s="5">
        <f t="shared" si="0"/>
      </c>
    </row>
    <row r="41" spans="1:7" ht="15">
      <c r="A41" s="25" t="s">
        <v>90</v>
      </c>
      <c r="B41" s="23" t="s">
        <v>47</v>
      </c>
      <c r="C41" s="22">
        <v>0.25</v>
      </c>
      <c r="D41" s="22">
        <v>52</v>
      </c>
      <c r="E41" s="62"/>
      <c r="F41" s="5">
        <f t="shared" si="0"/>
      </c>
      <c r="G41" s="26"/>
    </row>
    <row r="42" spans="1:6" ht="15">
      <c r="A42" s="25" t="s">
        <v>63</v>
      </c>
      <c r="B42" s="21" t="s">
        <v>48</v>
      </c>
      <c r="C42" s="38">
        <v>0.25</v>
      </c>
      <c r="D42" s="38">
        <v>2</v>
      </c>
      <c r="E42" s="63"/>
      <c r="F42" s="5">
        <f t="shared" si="0"/>
      </c>
    </row>
    <row r="43" spans="1:6" ht="15">
      <c r="A43" s="25" t="s">
        <v>64</v>
      </c>
      <c r="B43" s="21" t="s">
        <v>51</v>
      </c>
      <c r="C43" s="22">
        <v>1</v>
      </c>
      <c r="D43" s="22">
        <v>1</v>
      </c>
      <c r="E43" s="62"/>
      <c r="F43" s="5">
        <f t="shared" si="0"/>
      </c>
    </row>
    <row r="44" spans="1:6" ht="30">
      <c r="A44" s="25" t="s">
        <v>65</v>
      </c>
      <c r="B44" s="21" t="s">
        <v>76</v>
      </c>
      <c r="C44" s="22">
        <v>1</v>
      </c>
      <c r="D44" s="22">
        <v>6</v>
      </c>
      <c r="E44" s="62"/>
      <c r="F44" s="5">
        <f t="shared" si="0"/>
      </c>
    </row>
    <row r="45" spans="1:6" ht="15">
      <c r="A45" s="11" t="s">
        <v>77</v>
      </c>
      <c r="B45" s="20" t="s">
        <v>102</v>
      </c>
      <c r="C45" s="36"/>
      <c r="D45" s="13"/>
      <c r="E45" s="57"/>
      <c r="F45" s="13"/>
    </row>
    <row r="46" spans="1:6" ht="30">
      <c r="A46" s="11" t="s">
        <v>78</v>
      </c>
      <c r="B46" s="20" t="s">
        <v>79</v>
      </c>
      <c r="C46" s="36"/>
      <c r="D46" s="37" t="s">
        <v>39</v>
      </c>
      <c r="E46" s="59" t="s">
        <v>39</v>
      </c>
      <c r="F46" s="13"/>
    </row>
    <row r="47" spans="1:6" ht="36" customHeight="1">
      <c r="A47" s="34"/>
      <c r="B47" s="109" t="s">
        <v>152</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B47:E47"/>
    <mergeCell ref="C4:F4"/>
    <mergeCell ref="A3:F3"/>
    <mergeCell ref="A2:F2"/>
    <mergeCell ref="A1:F1"/>
  </mergeCells>
  <printOptions horizontalCentered="1"/>
  <pageMargins left="0.2" right="0.2" top="0.7" bottom="0.5" header="0.3" footer="0.3"/>
  <pageSetup fitToHeight="1" fitToWidth="1" horizontalDpi="600" verticalDpi="600" orientation="portrait" scale="70" r:id="rId1"/>
  <headerFooter>
    <oddHeader>&amp;R&amp;"-,Bold"&amp;12FORM PW-2.2</oddHeader>
    <oddFooter>&amp;CPage &amp;P of &amp;N</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54"/>
  <sheetViews>
    <sheetView view="pageLayout" workbookViewId="0" topLeftCell="A3">
      <selection activeCell="E31" sqref="E31"/>
    </sheetView>
  </sheetViews>
  <sheetFormatPr defaultColWidth="9.140625" defaultRowHeight="15"/>
  <cols>
    <col min="1" max="1" width="5.00390625" style="0" customWidth="1"/>
    <col min="2" max="2" width="48.57421875" style="0" customWidth="1"/>
    <col min="3" max="3" width="10.8515625" style="0" customWidth="1"/>
    <col min="4" max="4" width="10.7109375" style="0" customWidth="1"/>
    <col min="5" max="5" width="10.8515625" style="48" customWidth="1"/>
    <col min="6" max="6" width="12.57421875" style="0" customWidth="1"/>
  </cols>
  <sheetData>
    <row r="1" spans="1:6" ht="15.75">
      <c r="A1" s="112" t="s">
        <v>92</v>
      </c>
      <c r="B1" s="112"/>
      <c r="C1" s="112"/>
      <c r="D1" s="112"/>
      <c r="E1" s="112"/>
      <c r="F1" s="112"/>
    </row>
    <row r="2" spans="1:6" ht="18" customHeight="1">
      <c r="A2" s="112" t="s">
        <v>103</v>
      </c>
      <c r="B2" s="112"/>
      <c r="C2" s="112"/>
      <c r="D2" s="112"/>
      <c r="E2" s="112"/>
      <c r="F2" s="112"/>
    </row>
    <row r="3" spans="1:6" ht="20.25" customHeight="1">
      <c r="A3" s="113" t="s">
        <v>153</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1</v>
      </c>
      <c r="D6" s="4">
        <v>26</v>
      </c>
      <c r="E6" s="54"/>
      <c r="F6" s="5">
        <f>IF(E6&gt;0,C6*D6*E6,"")</f>
      </c>
    </row>
    <row r="7" spans="1:6" ht="15">
      <c r="A7" s="2" t="s">
        <v>7</v>
      </c>
      <c r="B7" s="3" t="s">
        <v>8</v>
      </c>
      <c r="C7" s="4">
        <v>1</v>
      </c>
      <c r="D7" s="4">
        <v>26</v>
      </c>
      <c r="E7" s="54"/>
      <c r="F7" s="5">
        <f>IF(E7&gt;0,C7*D7*E7,"")</f>
      </c>
    </row>
    <row r="8" spans="1:6" ht="15">
      <c r="A8" s="2" t="s">
        <v>9</v>
      </c>
      <c r="B8" s="3" t="s">
        <v>10</v>
      </c>
      <c r="C8" s="13"/>
      <c r="D8" s="13"/>
      <c r="E8" s="57"/>
      <c r="F8" s="13"/>
    </row>
    <row r="9" spans="1:6" ht="15.75" customHeight="1">
      <c r="A9" s="2" t="s">
        <v>13</v>
      </c>
      <c r="B9" s="6" t="s">
        <v>14</v>
      </c>
      <c r="C9" s="7"/>
      <c r="D9" s="8"/>
      <c r="E9" s="56"/>
      <c r="F9" s="8"/>
    </row>
    <row r="10" spans="1:6" ht="15">
      <c r="A10" s="9" t="s">
        <v>11</v>
      </c>
      <c r="B10" s="10" t="s">
        <v>15</v>
      </c>
      <c r="C10" s="13"/>
      <c r="D10" s="13"/>
      <c r="E10" s="57"/>
      <c r="F10" s="13"/>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4">
        <v>2</v>
      </c>
      <c r="D13" s="4">
        <v>26</v>
      </c>
      <c r="E13" s="54"/>
      <c r="F13" s="5">
        <f>IF(E13&gt;0,C13*D13*E13,"")</f>
      </c>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0.5</v>
      </c>
      <c r="D16" s="4">
        <v>104</v>
      </c>
      <c r="E16" s="54"/>
      <c r="F16" s="5">
        <f>IF(E16&gt;0,C16*D16*E16,"")</f>
      </c>
    </row>
    <row r="17" spans="1:6" ht="15" customHeight="1">
      <c r="A17" s="11" t="s">
        <v>25</v>
      </c>
      <c r="B17" s="14" t="s">
        <v>26</v>
      </c>
      <c r="C17" s="7"/>
      <c r="D17" s="8"/>
      <c r="E17" s="56"/>
      <c r="F17" s="8"/>
    </row>
    <row r="18" spans="1:6" ht="15">
      <c r="A18" s="9" t="s">
        <v>11</v>
      </c>
      <c r="B18" s="10" t="s">
        <v>27</v>
      </c>
      <c r="C18" s="4">
        <v>0.5</v>
      </c>
      <c r="D18" s="4">
        <v>26</v>
      </c>
      <c r="E18" s="54"/>
      <c r="F18" s="5">
        <f>IF(E18&gt;0,C18*D18*E18,"")</f>
      </c>
    </row>
    <row r="19" spans="1:6" ht="15">
      <c r="A19" s="9" t="s">
        <v>12</v>
      </c>
      <c r="B19" s="10" t="s">
        <v>28</v>
      </c>
      <c r="C19" s="13"/>
      <c r="D19" s="13"/>
      <c r="E19" s="57"/>
      <c r="F19" s="13"/>
    </row>
    <row r="20" spans="1:6" ht="15">
      <c r="A20" s="11" t="s">
        <v>29</v>
      </c>
      <c r="B20" s="12" t="s">
        <v>69</v>
      </c>
      <c r="C20" s="7"/>
      <c r="D20" s="8"/>
      <c r="E20" s="56"/>
      <c r="F20" s="8"/>
    </row>
    <row r="21" spans="1:6" ht="15">
      <c r="A21" s="9" t="s">
        <v>11</v>
      </c>
      <c r="B21" s="10" t="s">
        <v>30</v>
      </c>
      <c r="C21" s="4">
        <v>2</v>
      </c>
      <c r="D21" s="4">
        <v>4</v>
      </c>
      <c r="E21" s="59"/>
      <c r="F21" s="5">
        <f>IF(E21&gt;0,C21*D21*E21,"")</f>
      </c>
    </row>
    <row r="22" spans="1:6" ht="15">
      <c r="A22" s="9" t="s">
        <v>12</v>
      </c>
      <c r="B22" s="10" t="s">
        <v>31</v>
      </c>
      <c r="C22" s="37">
        <v>1.5</v>
      </c>
      <c r="D22" s="37">
        <v>12</v>
      </c>
      <c r="E22" s="59"/>
      <c r="F22" s="5">
        <f>IF(E22&gt;0,C22*D22*E22,"")</f>
      </c>
    </row>
    <row r="23" spans="1:6" ht="15">
      <c r="A23" s="9" t="s">
        <v>21</v>
      </c>
      <c r="B23" s="10" t="s">
        <v>32</v>
      </c>
      <c r="C23" s="13"/>
      <c r="D23" s="13"/>
      <c r="E23" s="57"/>
      <c r="F23" s="92">
        <f>IF(E23&gt;0,C23*D23*E23,"")</f>
      </c>
    </row>
    <row r="24" spans="1:6" ht="15">
      <c r="A24" s="11" t="s">
        <v>34</v>
      </c>
      <c r="B24" s="12" t="s">
        <v>87</v>
      </c>
      <c r="C24" s="13"/>
      <c r="D24" s="13"/>
      <c r="E24" s="57"/>
      <c r="F24" s="92"/>
    </row>
    <row r="25" spans="1:6" ht="15">
      <c r="A25" s="11" t="s">
        <v>35</v>
      </c>
      <c r="B25" s="12" t="s">
        <v>70</v>
      </c>
      <c r="C25" s="28"/>
      <c r="D25" s="31"/>
      <c r="E25" s="60"/>
      <c r="F25" s="31"/>
    </row>
    <row r="26" spans="1:6" ht="15">
      <c r="A26" s="11" t="s">
        <v>36</v>
      </c>
      <c r="B26" s="15" t="s">
        <v>62</v>
      </c>
      <c r="C26" s="4">
        <v>1</v>
      </c>
      <c r="D26" s="93">
        <v>2</v>
      </c>
      <c r="E26" s="94"/>
      <c r="F26" s="5">
        <f>IF(E26&gt;0,C26*D26*E26,"")</f>
      </c>
    </row>
    <row r="27" spans="1:6" ht="15">
      <c r="A27" s="11" t="s">
        <v>37</v>
      </c>
      <c r="B27" s="15" t="s">
        <v>100</v>
      </c>
      <c r="C27" s="28"/>
      <c r="D27" s="28"/>
      <c r="E27" s="58"/>
      <c r="F27" s="28"/>
    </row>
    <row r="28" spans="1:6" ht="15">
      <c r="A28" s="11" t="s">
        <v>40</v>
      </c>
      <c r="B28" s="16" t="s">
        <v>38</v>
      </c>
      <c r="C28" s="13"/>
      <c r="D28" s="13"/>
      <c r="E28" s="57"/>
      <c r="F28" s="13"/>
    </row>
    <row r="29" spans="1:6" ht="15">
      <c r="A29" s="2" t="s">
        <v>71</v>
      </c>
      <c r="B29" s="16" t="s">
        <v>72</v>
      </c>
      <c r="C29" s="37">
        <v>0.75</v>
      </c>
      <c r="D29" s="37">
        <v>26</v>
      </c>
      <c r="E29" s="59"/>
      <c r="F29" s="5">
        <f>IF(E29&gt;0,C29*D29*E29,"")</f>
      </c>
    </row>
    <row r="30" spans="1:6" ht="30">
      <c r="A30" s="2" t="s">
        <v>46</v>
      </c>
      <c r="B30" s="16" t="s">
        <v>73</v>
      </c>
      <c r="C30" s="13"/>
      <c r="D30" s="37" t="s">
        <v>39</v>
      </c>
      <c r="E30" s="59" t="s">
        <v>39</v>
      </c>
      <c r="F30" s="13"/>
    </row>
    <row r="31" spans="1:6" ht="15">
      <c r="A31" s="2" t="s">
        <v>67</v>
      </c>
      <c r="B31" s="16" t="s">
        <v>41</v>
      </c>
      <c r="C31" s="39"/>
      <c r="D31" s="18"/>
      <c r="E31" s="61"/>
      <c r="F31" s="18"/>
    </row>
    <row r="32" spans="1:6" ht="30">
      <c r="A32" s="9" t="s">
        <v>11</v>
      </c>
      <c r="B32" s="19" t="s">
        <v>42</v>
      </c>
      <c r="C32" s="28"/>
      <c r="D32" s="28"/>
      <c r="E32" s="58"/>
      <c r="F32" s="28"/>
    </row>
    <row r="33" spans="1:6" ht="60">
      <c r="A33" s="9" t="s">
        <v>12</v>
      </c>
      <c r="B33" s="19" t="s">
        <v>43</v>
      </c>
      <c r="C33" s="37">
        <v>0.5</v>
      </c>
      <c r="D33" s="37">
        <v>4</v>
      </c>
      <c r="E33" s="59"/>
      <c r="F33" s="5">
        <f>IF(E33&gt;0,C33*D33*E33,"")</f>
      </c>
    </row>
    <row r="34" spans="1:6" ht="15">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38">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 aca="true" t="shared" si="0" ref="F39:F44">IF(E39&gt;0,C39*D39*E39,"")</f>
      </c>
    </row>
    <row r="40" spans="1:6" ht="30">
      <c r="A40" s="25" t="s">
        <v>50</v>
      </c>
      <c r="B40" s="21" t="s">
        <v>45</v>
      </c>
      <c r="C40" s="38">
        <v>0.25</v>
      </c>
      <c r="D40" s="22">
        <v>52</v>
      </c>
      <c r="E40" s="62"/>
      <c r="F40" s="5">
        <f t="shared" si="0"/>
      </c>
    </row>
    <row r="41" spans="1:7" ht="15">
      <c r="A41" s="25" t="s">
        <v>90</v>
      </c>
      <c r="B41" s="23" t="s">
        <v>47</v>
      </c>
      <c r="C41" s="22">
        <v>0.25</v>
      </c>
      <c r="D41" s="22">
        <v>52</v>
      </c>
      <c r="E41" s="62"/>
      <c r="F41" s="5">
        <f t="shared" si="0"/>
      </c>
      <c r="G41" s="26"/>
    </row>
    <row r="42" spans="1:6" ht="15">
      <c r="A42" s="25" t="s">
        <v>63</v>
      </c>
      <c r="B42" s="21" t="s">
        <v>48</v>
      </c>
      <c r="C42" s="38">
        <v>0.25</v>
      </c>
      <c r="D42" s="38">
        <v>2</v>
      </c>
      <c r="E42" s="63"/>
      <c r="F42" s="5">
        <f t="shared" si="0"/>
      </c>
    </row>
    <row r="43" spans="1:6" ht="15">
      <c r="A43" s="25" t="s">
        <v>64</v>
      </c>
      <c r="B43" s="21" t="s">
        <v>51</v>
      </c>
      <c r="C43" s="22">
        <v>1</v>
      </c>
      <c r="D43" s="22">
        <v>1</v>
      </c>
      <c r="E43" s="62"/>
      <c r="F43" s="5">
        <f t="shared" si="0"/>
      </c>
    </row>
    <row r="44" spans="1:6" ht="30">
      <c r="A44" s="25" t="s">
        <v>65</v>
      </c>
      <c r="B44" s="21" t="s">
        <v>76</v>
      </c>
      <c r="C44" s="22">
        <v>1</v>
      </c>
      <c r="D44" s="22">
        <v>6</v>
      </c>
      <c r="E44" s="62"/>
      <c r="F44" s="5">
        <f t="shared" si="0"/>
      </c>
    </row>
    <row r="45" spans="1:6" ht="15">
      <c r="A45" s="11" t="s">
        <v>77</v>
      </c>
      <c r="B45" s="20" t="s">
        <v>102</v>
      </c>
      <c r="C45" s="36"/>
      <c r="D45" s="13"/>
      <c r="E45" s="57"/>
      <c r="F45" s="13"/>
    </row>
    <row r="46" spans="1:6" ht="30">
      <c r="A46" s="11" t="s">
        <v>78</v>
      </c>
      <c r="B46" s="20" t="s">
        <v>79</v>
      </c>
      <c r="C46" s="36"/>
      <c r="D46" s="37" t="s">
        <v>39</v>
      </c>
      <c r="E46" s="59" t="s">
        <v>39</v>
      </c>
      <c r="F46" s="13"/>
    </row>
    <row r="47" spans="1:6" ht="36" customHeight="1">
      <c r="A47" s="34"/>
      <c r="B47" s="109" t="s">
        <v>155</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A1:F1"/>
    <mergeCell ref="A2:F2"/>
    <mergeCell ref="A3:F3"/>
    <mergeCell ref="C4:F4"/>
    <mergeCell ref="B47:E47"/>
  </mergeCells>
  <printOptions horizontalCentered="1"/>
  <pageMargins left="0.2" right="0.2" top="0.7" bottom="0.5" header="0.3" footer="0.3"/>
  <pageSetup fitToHeight="1" fitToWidth="1" horizontalDpi="600" verticalDpi="600" orientation="portrait" scale="70" r:id="rId1"/>
  <headerFooter>
    <oddHeader>&amp;R&amp;"-,Bold"&amp;12FORM PW-2.2</oddHeader>
    <oddFooter>&amp;CPage &amp;P of &amp;N</oddFooter>
  </headerFooter>
</worksheet>
</file>

<file path=xl/worksheets/sheet27.xml><?xml version="1.0" encoding="utf-8"?>
<worksheet xmlns="http://schemas.openxmlformats.org/spreadsheetml/2006/main" xmlns:r="http://schemas.openxmlformats.org/officeDocument/2006/relationships">
  <dimension ref="A1:E47"/>
  <sheetViews>
    <sheetView tabSelected="1" view="pageLayout" workbookViewId="0" topLeftCell="A1">
      <selection activeCell="C32" sqref="C32"/>
    </sheetView>
  </sheetViews>
  <sheetFormatPr defaultColWidth="9.140625" defaultRowHeight="15"/>
  <cols>
    <col min="1" max="1" width="5.421875" style="76" customWidth="1"/>
    <col min="2" max="2" width="44.7109375" style="75" customWidth="1"/>
    <col min="3" max="3" width="14.421875" style="75" customWidth="1"/>
    <col min="4" max="4" width="16.28125" style="75" customWidth="1"/>
    <col min="5" max="5" width="17.28125" style="75" customWidth="1"/>
    <col min="6" max="16384" width="9.140625" style="75" customWidth="1"/>
  </cols>
  <sheetData>
    <row r="1" spans="1:5" ht="82.5" customHeight="1">
      <c r="A1" s="123" t="s">
        <v>80</v>
      </c>
      <c r="B1" s="123"/>
      <c r="C1" s="123"/>
      <c r="D1" s="123"/>
      <c r="E1" s="123"/>
    </row>
    <row r="2" ht="11.25" customHeight="1"/>
    <row r="3" spans="1:5" ht="46.5" customHeight="1">
      <c r="A3" s="77"/>
      <c r="B3" s="131" t="s">
        <v>81</v>
      </c>
      <c r="C3" s="132"/>
      <c r="D3" s="133"/>
      <c r="E3" s="78" t="s">
        <v>156</v>
      </c>
    </row>
    <row r="4" spans="1:5" ht="24.75" customHeight="1">
      <c r="A4" s="79">
        <v>1</v>
      </c>
      <c r="B4" s="134" t="str">
        <f>'1. 120TH ST'!$A$3</f>
        <v>120TH STREET FROM PARMELEE AVENUE TO COMPTON AVENUE</v>
      </c>
      <c r="C4" s="135"/>
      <c r="D4" s="136"/>
      <c r="E4" s="80">
        <f>'1. 120TH ST'!F47</f>
        <v>0</v>
      </c>
    </row>
    <row r="5" spans="1:5" ht="24.75" customHeight="1">
      <c r="A5" s="79">
        <v>2</v>
      </c>
      <c r="B5" s="134" t="str">
        <f>'2. 123RD ST'!$A$3</f>
        <v>123RD STREET FROM CENTRAL AVENUE TO ELVA AVENUE</v>
      </c>
      <c r="C5" s="135"/>
      <c r="D5" s="136"/>
      <c r="E5" s="80">
        <f>'2. 123RD ST'!F47</f>
        <v>0</v>
      </c>
    </row>
    <row r="6" spans="1:5" ht="24.75" customHeight="1">
      <c r="A6" s="79">
        <v>3</v>
      </c>
      <c r="B6" s="134" t="str">
        <f>'3. 123RD ST - 2'!$A$3</f>
        <v>123RD STREET FROM SLATER AVENUE TO COMPTON AVENUE</v>
      </c>
      <c r="C6" s="135"/>
      <c r="D6" s="136"/>
      <c r="E6" s="80">
        <f>'3. 123RD ST - 2'!F47</f>
        <v>0</v>
      </c>
    </row>
    <row r="7" spans="1:5" ht="24.75" customHeight="1">
      <c r="A7" s="79">
        <v>4</v>
      </c>
      <c r="B7" s="134" t="str">
        <f>'4. ALAMEDA ST '!$A$3</f>
        <v>ALAMEDA STREET FROM FLORENCE AVENUE TO FIRESTONE BOULEVARD</v>
      </c>
      <c r="C7" s="135"/>
      <c r="D7" s="136"/>
      <c r="E7" s="80">
        <f>'4. ALAMEDA ST '!F47</f>
        <v>0</v>
      </c>
    </row>
    <row r="8" spans="1:5" ht="24.75" customHeight="1">
      <c r="A8" s="79">
        <v>5</v>
      </c>
      <c r="B8" s="134" t="str">
        <f>'5. ATLANTIC AVE '!$A$3</f>
        <v>ATLANTIC AVENUE (CENTER MEDIAN) FROM COMPTON AVENUE TO ROSE STREET</v>
      </c>
      <c r="C8" s="135"/>
      <c r="D8" s="136"/>
      <c r="E8" s="80">
        <f>'5. ATLANTIC AVE '!F47</f>
        <v>0</v>
      </c>
    </row>
    <row r="9" spans="1:5" ht="32.25" customHeight="1">
      <c r="A9" s="79">
        <v>6</v>
      </c>
      <c r="B9" s="134" t="str">
        <f>'6. ATLANTIC AVE - 2'!$A$3</f>
        <v>ATLANTIC AVENUE (PARKWAY TREES) FROM COMPTON AVENUE ALONDRA BOULEVARD</v>
      </c>
      <c r="C9" s="135"/>
      <c r="D9" s="136"/>
      <c r="E9" s="80">
        <f>'6. ATLANTIC AVE - 2'!F47</f>
        <v>0</v>
      </c>
    </row>
    <row r="10" spans="1:5" ht="32.25" customHeight="1">
      <c r="A10" s="79">
        <v>7</v>
      </c>
      <c r="B10" s="134" t="str">
        <f>'7. CASTLEGATE AVE '!$A$3</f>
        <v>CASTLEGATE AVENUE FROM 200' NORTH OF SAN VINCENTE STREET TO SAN LUIS STREET</v>
      </c>
      <c r="C10" s="135"/>
      <c r="D10" s="136"/>
      <c r="E10" s="80">
        <f>'7. CASTLEGATE AVE '!F47</f>
        <v>0</v>
      </c>
    </row>
    <row r="11" spans="1:5" ht="24.75" customHeight="1">
      <c r="A11" s="79">
        <v>8</v>
      </c>
      <c r="B11" s="134" t="str">
        <f>'8. CENTRAL AVE'!$A$3</f>
        <v>CENTRAL AVENUE (CENTER MEDIAN) FROM 127TH STREET TO 121ST STREET</v>
      </c>
      <c r="C11" s="135"/>
      <c r="D11" s="136"/>
      <c r="E11" s="80">
        <f>'8. CENTRAL AVE'!F47</f>
        <v>0</v>
      </c>
    </row>
    <row r="12" spans="1:5" ht="24.75" customHeight="1">
      <c r="A12" s="79">
        <v>9</v>
      </c>
      <c r="B12" s="134" t="str">
        <f>'9. CENTRAL AVE - 2'!$A$3</f>
        <v>CENTRAL AVENUE (EAST MEDIAN) FROM 121ST STREET TO 127TH STREET</v>
      </c>
      <c r="C12" s="135"/>
      <c r="D12" s="136"/>
      <c r="E12" s="80">
        <f>'9. CENTRAL AVE - 2'!F47</f>
        <v>0</v>
      </c>
    </row>
    <row r="13" spans="1:5" ht="24.75" customHeight="1">
      <c r="A13" s="79">
        <v>10</v>
      </c>
      <c r="B13" s="134" t="str">
        <f>'10. COMPTON AVE'!$A$3</f>
        <v>COMPTON AVENUE (BOTH SIDE MEDIANS) FROM 121ST STREET TO 123RD STREET</v>
      </c>
      <c r="C13" s="135"/>
      <c r="D13" s="136"/>
      <c r="E13" s="80">
        <f>'10. COMPTON AVE'!F47</f>
        <v>0</v>
      </c>
    </row>
    <row r="14" spans="1:5" ht="33" customHeight="1">
      <c r="A14" s="79">
        <v>11</v>
      </c>
      <c r="B14" s="134" t="str">
        <f>'11. COOKACRE ST'!$A$3</f>
        <v>COOKACRE STREET FROM 200' NORTH OF SAN VINCENTE STREET TO SAN LUIS STREET</v>
      </c>
      <c r="C14" s="135"/>
      <c r="D14" s="136"/>
      <c r="E14" s="80">
        <f>'11. COOKACRE ST'!F47</f>
        <v>0</v>
      </c>
    </row>
    <row r="15" spans="1:5" ht="32.25" customHeight="1">
      <c r="A15" s="79">
        <v>12</v>
      </c>
      <c r="B15" s="134" t="str">
        <f>'12. EL SEGUNDO BLVD'!$A$3</f>
        <v>EL SEGUNDO BOULEVARD FROM WILMINGTON AVENUE TO WILLOWBROOK AVENUE</v>
      </c>
      <c r="C15" s="135"/>
      <c r="D15" s="136"/>
      <c r="E15" s="80">
        <f>'12. EL SEGUNDO BLVD'!F47</f>
        <v>0</v>
      </c>
    </row>
    <row r="16" spans="1:5" ht="24.75" customHeight="1">
      <c r="A16" s="79">
        <v>13</v>
      </c>
      <c r="B16" s="134" t="str">
        <f>'13. FLORENCE AVE - 1'!$A$3</f>
        <v>FLORENCE AVENUE (STREETSCAPE) FROM CENTRAL AVENUE TO SEVILLE AVENUE </v>
      </c>
      <c r="C16" s="135"/>
      <c r="D16" s="136"/>
      <c r="E16" s="80">
        <f>'13. FLORENCE AVE - 1'!F47</f>
        <v>0</v>
      </c>
    </row>
    <row r="17" spans="1:5" ht="32.25" customHeight="1">
      <c r="A17" s="79">
        <v>14</v>
      </c>
      <c r="B17" s="134" t="str">
        <f>'14. FLORENCE AVE - 2 '!$A$3</f>
        <v>FLORENCE AVENUE (CENTER MEDIANS) FROM GRAHAM AVENUE TO CONVERSE AVENUE</v>
      </c>
      <c r="C17" s="135"/>
      <c r="D17" s="136"/>
      <c r="E17" s="80">
        <f>'14. FLORENCE AVE - 2 '!F47</f>
        <v>0</v>
      </c>
    </row>
    <row r="18" spans="1:5" ht="24.75" customHeight="1">
      <c r="A18" s="79">
        <v>15</v>
      </c>
      <c r="B18" s="134" t="str">
        <f>'15. FRAILEY AVENUE'!$A$3</f>
        <v>FRAILEY AVENUE 200' NORTH OF SAN VINCENTE STREET TO SAN LUIS STREET</v>
      </c>
      <c r="C18" s="135"/>
      <c r="D18" s="136"/>
      <c r="E18" s="80">
        <f>'15. FRAILEY AVENUE'!F47</f>
        <v>0</v>
      </c>
    </row>
    <row r="19" spans="1:5" ht="32.25" customHeight="1">
      <c r="A19" s="79">
        <v>16</v>
      </c>
      <c r="B19" s="134" t="str">
        <f>'16. GRAHAM ELEM URB TR'!$A$3</f>
        <v>GRAHAM ELEMENTARY SCHOOL URBAN TRAIL AT ALLEY WEST OF FIR AVENUE AND SOUTH OF 83RD STREET</v>
      </c>
      <c r="C19" s="135"/>
      <c r="D19" s="136"/>
      <c r="E19" s="80">
        <f>'16. GRAHAM ELEM URB TR'!F47</f>
        <v>0</v>
      </c>
    </row>
    <row r="20" spans="1:5" ht="24.75" customHeight="1">
      <c r="A20" s="79">
        <v>17</v>
      </c>
      <c r="B20" s="134" t="str">
        <f>'17. HOOPER AVE'!$A$3</f>
        <v>HOOPER AVENUE FROM 73RD STREET TO 74 STREET</v>
      </c>
      <c r="C20" s="135"/>
      <c r="D20" s="136"/>
      <c r="E20" s="80">
        <f>'17. HOOPER AVE'!F47</f>
        <v>0</v>
      </c>
    </row>
    <row r="21" spans="1:5" ht="24.75" customHeight="1">
      <c r="A21" s="79">
        <v>18</v>
      </c>
      <c r="B21" s="134" t="str">
        <f>'18. LIME AVE'!$A$3</f>
        <v>LIME AVENUE FROM 200' NORTH OF SAN VINCENTE STREET TO SAN LUIS STREET</v>
      </c>
      <c r="C21" s="135"/>
      <c r="D21" s="136"/>
      <c r="E21" s="80">
        <f>'18. LIME AVE'!F47</f>
        <v>0</v>
      </c>
    </row>
    <row r="22" spans="1:5" ht="24.75" customHeight="1">
      <c r="A22" s="79">
        <v>19</v>
      </c>
      <c r="B22" s="134" t="str">
        <f>'19. NADEAU ST'!$A$3</f>
        <v>NADEAU STREET FROM BEACH STREET TO MAIE AVENUE</v>
      </c>
      <c r="C22" s="135"/>
      <c r="D22" s="136"/>
      <c r="E22" s="80">
        <f>'19. NADEAU ST'!F47</f>
        <v>0</v>
      </c>
    </row>
    <row r="23" spans="1:5" ht="32.25" customHeight="1">
      <c r="A23" s="79">
        <v>20</v>
      </c>
      <c r="B23" s="134" t="str">
        <f>'20. SANTA FE AVE'!$A$3</f>
        <v>SANTA FE AVENUE FROM INDEPENDENCE AVENUE TO 100' NORTH OF INDEPENDENCE AVENUE</v>
      </c>
      <c r="C23" s="135"/>
      <c r="D23" s="136"/>
      <c r="E23" s="80">
        <f>'20. SANTA FE AVE'!F47</f>
        <v>0</v>
      </c>
    </row>
    <row r="24" spans="1:5" ht="32.25" customHeight="1">
      <c r="A24" s="79">
        <v>21</v>
      </c>
      <c r="B24" s="134" t="str">
        <f>'21. WHITE AVE'!$A$3</f>
        <v>WHITE AVENUE FROM 200' NORTH OF SAN VINCENTE STREET TO SAN LUIS STREET</v>
      </c>
      <c r="C24" s="135"/>
      <c r="D24" s="136"/>
      <c r="E24" s="80">
        <f>'21. WHITE AVE'!F47</f>
        <v>0</v>
      </c>
    </row>
    <row r="25" spans="1:5" ht="32.25" customHeight="1">
      <c r="A25" s="79">
        <v>22</v>
      </c>
      <c r="B25" s="134" t="str">
        <f>'22. WILLIAMS AVE'!$A$3</f>
        <v>WILLIAMS AVENUE FROM 200' NORTH OF SAN VINCENTE STREET TO SAN LUIS STREET</v>
      </c>
      <c r="C25" s="135"/>
      <c r="D25" s="136"/>
      <c r="E25" s="80">
        <f>'22. WILLIAMS AVE'!F47</f>
        <v>0</v>
      </c>
    </row>
    <row r="26" spans="1:5" ht="32.25" customHeight="1">
      <c r="A26" s="79">
        <v>23</v>
      </c>
      <c r="B26" s="134" t="str">
        <f>'23. WILLOWBROOK AVE'!$A$3</f>
        <v>WILLOWBROOK AVENUE (BOTH SIDES OF RAILROAD) FROM 350' NORTH OF 
117TH STREET TO ORIS ST</v>
      </c>
      <c r="C26" s="135"/>
      <c r="D26" s="136"/>
      <c r="E26" s="80">
        <f>'23. WILLOWBROOK AVE'!F47</f>
        <v>0</v>
      </c>
    </row>
    <row r="27" spans="1:5" ht="32.25" customHeight="1">
      <c r="A27" s="79">
        <v>24</v>
      </c>
      <c r="B27" s="137" t="str">
        <f>'24. WILMINGTON AVE'!$A$3</f>
        <v>WILMINGTON AVENUE (CENTER MEDIANS) FROM 118TH STREET TO 126TH STREET</v>
      </c>
      <c r="C27" s="138"/>
      <c r="D27" s="139"/>
      <c r="E27" s="80">
        <f>'24. WILMINGTON AVE'!F47</f>
        <v>0</v>
      </c>
    </row>
    <row r="28" spans="1:5" ht="24.75" customHeight="1">
      <c r="A28" s="79">
        <v>25</v>
      </c>
      <c r="B28" s="137" t="str">
        <f>'25. WILMINGTON AVE - 2'!$A$3</f>
        <v>WILMINGTON AVENUE (PARKWAY TREES) FROM 118TH STREET TO 126TH STREET</v>
      </c>
      <c r="C28" s="138"/>
      <c r="D28" s="139"/>
      <c r="E28" s="80">
        <f>'25. WILMINGTON AVE - 2'!F47</f>
        <v>0</v>
      </c>
    </row>
    <row r="29" spans="1:5" ht="25.5" customHeight="1">
      <c r="A29" s="124" t="s">
        <v>86</v>
      </c>
      <c r="B29" s="125"/>
      <c r="C29" s="125"/>
      <c r="D29" s="126"/>
      <c r="E29" s="53">
        <f>SUM(E4:E28)</f>
        <v>0</v>
      </c>
    </row>
    <row r="30" spans="1:5" ht="12" customHeight="1">
      <c r="A30" s="81"/>
      <c r="B30" s="81"/>
      <c r="C30" s="81"/>
      <c r="D30" s="81"/>
      <c r="E30" s="29"/>
    </row>
    <row r="31" spans="1:5" ht="41.25" customHeight="1">
      <c r="A31" s="82"/>
      <c r="B31" s="83" t="s">
        <v>82</v>
      </c>
      <c r="C31" s="78" t="s">
        <v>83</v>
      </c>
      <c r="D31" s="78" t="s">
        <v>84</v>
      </c>
      <c r="E31" s="78" t="s">
        <v>97</v>
      </c>
    </row>
    <row r="32" spans="1:5" ht="21" customHeight="1">
      <c r="A32" s="84">
        <v>1</v>
      </c>
      <c r="B32" s="85" t="s">
        <v>73</v>
      </c>
      <c r="C32" s="52"/>
      <c r="D32" s="86">
        <v>100</v>
      </c>
      <c r="E32" s="87">
        <f aca="true" t="shared" si="0" ref="E32:E37">IF(C32&gt;0,C32*D32,"")</f>
      </c>
    </row>
    <row r="33" spans="1:5" ht="21" customHeight="1">
      <c r="A33" s="84">
        <v>2</v>
      </c>
      <c r="B33" s="85" t="s">
        <v>38</v>
      </c>
      <c r="C33" s="52"/>
      <c r="D33" s="86">
        <v>50</v>
      </c>
      <c r="E33" s="87">
        <f t="shared" si="0"/>
      </c>
    </row>
    <row r="34" spans="1:5" ht="21" customHeight="1">
      <c r="A34" s="84">
        <v>3</v>
      </c>
      <c r="B34" s="85" t="s">
        <v>79</v>
      </c>
      <c r="C34" s="52"/>
      <c r="D34" s="86">
        <v>350</v>
      </c>
      <c r="E34" s="87">
        <f t="shared" si="0"/>
      </c>
    </row>
    <row r="35" spans="1:5" ht="78.75">
      <c r="A35" s="84">
        <v>4</v>
      </c>
      <c r="B35" s="85" t="s">
        <v>96</v>
      </c>
      <c r="C35" s="52"/>
      <c r="D35" s="86">
        <v>350</v>
      </c>
      <c r="E35" s="87">
        <f t="shared" si="0"/>
      </c>
    </row>
    <row r="36" spans="1:5" ht="31.5">
      <c r="A36" s="84">
        <v>5</v>
      </c>
      <c r="B36" s="85" t="s">
        <v>95</v>
      </c>
      <c r="C36" s="52"/>
      <c r="D36" s="86">
        <v>400</v>
      </c>
      <c r="E36" s="87">
        <f t="shared" si="0"/>
      </c>
    </row>
    <row r="37" spans="1:5" ht="21.75" customHeight="1">
      <c r="A37" s="84">
        <v>6</v>
      </c>
      <c r="B37" s="88" t="s">
        <v>94</v>
      </c>
      <c r="C37" s="52"/>
      <c r="D37" s="86">
        <v>200</v>
      </c>
      <c r="E37" s="87">
        <f t="shared" si="0"/>
      </c>
    </row>
    <row r="38" spans="1:5" ht="29.25" customHeight="1">
      <c r="A38" s="124" t="s">
        <v>85</v>
      </c>
      <c r="B38" s="125"/>
      <c r="C38" s="125"/>
      <c r="D38" s="126"/>
      <c r="E38" s="53">
        <f>SUM(E32:E37)</f>
        <v>0</v>
      </c>
    </row>
    <row r="39" spans="1:5" ht="18.75">
      <c r="A39" s="89"/>
      <c r="B39" s="30"/>
      <c r="C39" s="81"/>
      <c r="D39" s="90"/>
      <c r="E39" s="29"/>
    </row>
    <row r="40" spans="1:5" ht="33" customHeight="1">
      <c r="A40" s="127" t="s">
        <v>145</v>
      </c>
      <c r="B40" s="128"/>
      <c r="C40" s="128"/>
      <c r="D40" s="129"/>
      <c r="E40" s="53">
        <f>E29+E38</f>
        <v>0</v>
      </c>
    </row>
    <row r="41" spans="1:5" ht="17.25">
      <c r="A41" s="91"/>
      <c r="B41" s="91"/>
      <c r="C41" s="91"/>
      <c r="D41" s="91"/>
      <c r="E41" s="29"/>
    </row>
    <row r="42" spans="1:5" ht="36" customHeight="1">
      <c r="A42" s="119" t="s">
        <v>53</v>
      </c>
      <c r="B42" s="120"/>
      <c r="C42" s="120"/>
      <c r="D42" s="120"/>
      <c r="E42" s="121"/>
    </row>
    <row r="43" spans="1:5" ht="22.5" customHeight="1">
      <c r="A43" s="119" t="s">
        <v>54</v>
      </c>
      <c r="B43" s="120"/>
      <c r="C43" s="121"/>
      <c r="D43" s="130" t="s">
        <v>55</v>
      </c>
      <c r="E43" s="130"/>
    </row>
    <row r="44" spans="1:5" ht="20.25" customHeight="1">
      <c r="A44" s="119" t="s">
        <v>56</v>
      </c>
      <c r="B44" s="120"/>
      <c r="C44" s="121"/>
      <c r="D44" s="122" t="s">
        <v>57</v>
      </c>
      <c r="E44" s="122"/>
    </row>
    <row r="45" spans="1:5" ht="39.75" customHeight="1">
      <c r="A45" s="119" t="s">
        <v>58</v>
      </c>
      <c r="B45" s="120"/>
      <c r="C45" s="120"/>
      <c r="D45" s="120"/>
      <c r="E45" s="121"/>
    </row>
    <row r="46" spans="1:5" ht="18">
      <c r="A46" s="119" t="s">
        <v>59</v>
      </c>
      <c r="B46" s="120"/>
      <c r="C46" s="121"/>
      <c r="D46" s="122" t="s">
        <v>66</v>
      </c>
      <c r="E46" s="122"/>
    </row>
    <row r="47" spans="1:5" ht="18">
      <c r="A47" s="119" t="s">
        <v>61</v>
      </c>
      <c r="B47" s="120"/>
      <c r="C47" s="121"/>
      <c r="D47" s="122" t="s">
        <v>60</v>
      </c>
      <c r="E47" s="122"/>
    </row>
  </sheetData>
  <sheetProtection sheet="1" selectLockedCells="1"/>
  <mergeCells count="40">
    <mergeCell ref="B24:D24"/>
    <mergeCell ref="B25:D25"/>
    <mergeCell ref="B26:D26"/>
    <mergeCell ref="B27:D27"/>
    <mergeCell ref="B28:D28"/>
    <mergeCell ref="B18:D18"/>
    <mergeCell ref="B19:D19"/>
    <mergeCell ref="B20:D20"/>
    <mergeCell ref="B21:D21"/>
    <mergeCell ref="B22:D22"/>
    <mergeCell ref="B23:D23"/>
    <mergeCell ref="B12:D12"/>
    <mergeCell ref="B13:D13"/>
    <mergeCell ref="B14:D14"/>
    <mergeCell ref="B15:D15"/>
    <mergeCell ref="B16:D16"/>
    <mergeCell ref="B17:D17"/>
    <mergeCell ref="B6:D6"/>
    <mergeCell ref="B7:D7"/>
    <mergeCell ref="B8:D8"/>
    <mergeCell ref="B9:D9"/>
    <mergeCell ref="B10:D10"/>
    <mergeCell ref="B11:D11"/>
    <mergeCell ref="A1:E1"/>
    <mergeCell ref="A29:D29"/>
    <mergeCell ref="A38:D38"/>
    <mergeCell ref="A40:D40"/>
    <mergeCell ref="A42:E42"/>
    <mergeCell ref="A43:C43"/>
    <mergeCell ref="D43:E43"/>
    <mergeCell ref="B3:D3"/>
    <mergeCell ref="B4:D4"/>
    <mergeCell ref="B5:D5"/>
    <mergeCell ref="A44:C44"/>
    <mergeCell ref="D44:E44"/>
    <mergeCell ref="A45:E45"/>
    <mergeCell ref="A46:C46"/>
    <mergeCell ref="D46:E46"/>
    <mergeCell ref="A47:C47"/>
    <mergeCell ref="D47:E47"/>
  </mergeCells>
  <printOptions/>
  <pageMargins left="0.25" right="0.25" top="1" bottom="0.5" header="0.2" footer="0.3"/>
  <pageSetup fitToHeight="2" horizontalDpi="600" verticalDpi="600" orientation="portrait" r:id="rId1"/>
  <headerFooter>
    <oddHeader>&amp;C&amp;"-,Bold"&amp;12
SCHEDULE OF PRICES FOR 
LANDSCAPE AND GROUNDS MAINTENANCE SERVICES FOR RD141/241 MEDIANS&amp;R&amp;"-,Bold"&amp;12FORM PW-2.2</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54"/>
  <sheetViews>
    <sheetView view="pageLayout" workbookViewId="0" topLeftCell="A6">
      <selection activeCell="E31" sqref="E31"/>
    </sheetView>
  </sheetViews>
  <sheetFormatPr defaultColWidth="9.140625" defaultRowHeight="15"/>
  <cols>
    <col min="1" max="1" width="5.00390625" style="0" customWidth="1"/>
    <col min="2" max="2" width="48.57421875" style="0" customWidth="1"/>
    <col min="3" max="3" width="10.8515625" style="0" customWidth="1"/>
    <col min="4" max="4" width="10.7109375" style="0" customWidth="1"/>
    <col min="5" max="5" width="10.8515625" style="48" customWidth="1"/>
    <col min="6" max="6" width="11.140625" style="0" customWidth="1"/>
  </cols>
  <sheetData>
    <row r="1" spans="1:6" ht="15.75">
      <c r="A1" s="112" t="s">
        <v>99</v>
      </c>
      <c r="B1" s="112"/>
      <c r="C1" s="112"/>
      <c r="D1" s="112"/>
      <c r="E1" s="112"/>
      <c r="F1" s="112"/>
    </row>
    <row r="2" spans="1:6" ht="15.75">
      <c r="A2" s="112" t="s">
        <v>98</v>
      </c>
      <c r="B2" s="112"/>
      <c r="C2" s="112"/>
      <c r="D2" s="112"/>
      <c r="E2" s="112"/>
      <c r="F2" s="112"/>
    </row>
    <row r="3" spans="1:6" ht="20.25" customHeight="1">
      <c r="A3" s="113" t="s">
        <v>107</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0.5</v>
      </c>
      <c r="D6" s="4">
        <v>12</v>
      </c>
      <c r="E6" s="54"/>
      <c r="F6" s="5">
        <f>IF(E6&gt;0,C6*D6*E6,"")</f>
      </c>
    </row>
    <row r="7" spans="1:6" ht="15">
      <c r="A7" s="2" t="s">
        <v>7</v>
      </c>
      <c r="B7" s="3" t="s">
        <v>8</v>
      </c>
      <c r="C7" s="4">
        <v>0.5</v>
      </c>
      <c r="D7" s="4">
        <v>12</v>
      </c>
      <c r="E7" s="54"/>
      <c r="F7" s="5">
        <f>IF(E7&gt;0,C7*D7*E7,"")</f>
      </c>
    </row>
    <row r="8" spans="1:6" ht="15">
      <c r="A8" s="2" t="s">
        <v>9</v>
      </c>
      <c r="B8" s="3" t="s">
        <v>10</v>
      </c>
      <c r="C8" s="4">
        <v>1</v>
      </c>
      <c r="D8" s="4">
        <v>39</v>
      </c>
      <c r="E8" s="54"/>
      <c r="F8" s="5">
        <f>IF(E8&gt;0,C8*D8*E8,"")</f>
      </c>
    </row>
    <row r="9" spans="1:6" ht="15.75" customHeight="1">
      <c r="A9" s="2" t="s">
        <v>13</v>
      </c>
      <c r="B9" s="6" t="s">
        <v>14</v>
      </c>
      <c r="C9" s="7"/>
      <c r="D9" s="8"/>
      <c r="E9" s="56"/>
      <c r="F9" s="8"/>
    </row>
    <row r="10" spans="1:6" ht="15">
      <c r="A10" s="9" t="s">
        <v>11</v>
      </c>
      <c r="B10" s="10" t="s">
        <v>15</v>
      </c>
      <c r="C10" s="4">
        <v>0.5</v>
      </c>
      <c r="D10" s="4">
        <v>39</v>
      </c>
      <c r="E10" s="54"/>
      <c r="F10" s="5">
        <f>IF(E10&gt;0,C10*D10*E10,"")</f>
      </c>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13"/>
      <c r="D13" s="13"/>
      <c r="E13" s="57"/>
      <c r="F13" s="92"/>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0.5</v>
      </c>
      <c r="D16" s="4">
        <v>39</v>
      </c>
      <c r="E16" s="54"/>
      <c r="F16" s="5">
        <f>IF(E16&gt;0,C16*D16*E16,"")</f>
      </c>
    </row>
    <row r="17" spans="1:6" ht="15" customHeight="1">
      <c r="A17" s="11" t="s">
        <v>25</v>
      </c>
      <c r="B17" s="14" t="s">
        <v>26</v>
      </c>
      <c r="C17" s="7"/>
      <c r="D17" s="8"/>
      <c r="E17" s="56"/>
      <c r="F17" s="8"/>
    </row>
    <row r="18" spans="1:6" ht="15">
      <c r="A18" s="9" t="s">
        <v>11</v>
      </c>
      <c r="B18" s="10" t="s">
        <v>27</v>
      </c>
      <c r="C18" s="4">
        <v>0.5</v>
      </c>
      <c r="D18" s="4">
        <v>13</v>
      </c>
      <c r="E18" s="54"/>
      <c r="F18" s="5">
        <f>IF(E18&gt;0,C18*D18*E18,"")</f>
      </c>
    </row>
    <row r="19" spans="1:6" ht="15">
      <c r="A19" s="9" t="s">
        <v>12</v>
      </c>
      <c r="B19" s="10" t="s">
        <v>28</v>
      </c>
      <c r="C19" s="13"/>
      <c r="D19" s="13"/>
      <c r="E19" s="57"/>
      <c r="F19" s="92"/>
    </row>
    <row r="20" spans="1:6" ht="15">
      <c r="A20" s="11" t="s">
        <v>29</v>
      </c>
      <c r="B20" s="12" t="s">
        <v>69</v>
      </c>
      <c r="C20" s="7"/>
      <c r="D20" s="8"/>
      <c r="E20" s="56"/>
      <c r="F20" s="8"/>
    </row>
    <row r="21" spans="1:6" ht="15">
      <c r="A21" s="9" t="s">
        <v>11</v>
      </c>
      <c r="B21" s="10" t="s">
        <v>30</v>
      </c>
      <c r="C21" s="4">
        <v>2</v>
      </c>
      <c r="D21" s="4">
        <v>2</v>
      </c>
      <c r="E21" s="74"/>
      <c r="F21" s="5">
        <f>IF(E21&gt;0,C21*D21*E21,"")</f>
      </c>
    </row>
    <row r="22" spans="1:6" ht="15">
      <c r="A22" s="9" t="s">
        <v>12</v>
      </c>
      <c r="B22" s="10" t="s">
        <v>31</v>
      </c>
      <c r="C22" s="13"/>
      <c r="D22" s="13"/>
      <c r="E22" s="57"/>
      <c r="F22" s="92"/>
    </row>
    <row r="23" spans="1:6" ht="15">
      <c r="A23" s="9" t="s">
        <v>21</v>
      </c>
      <c r="B23" s="10" t="s">
        <v>32</v>
      </c>
      <c r="C23" s="13"/>
      <c r="D23" s="13"/>
      <c r="E23" s="57"/>
      <c r="F23" s="13"/>
    </row>
    <row r="24" spans="1:6" ht="15">
      <c r="A24" s="11" t="s">
        <v>34</v>
      </c>
      <c r="B24" s="12" t="s">
        <v>87</v>
      </c>
      <c r="C24" s="13"/>
      <c r="D24" s="13"/>
      <c r="E24" s="57"/>
      <c r="F24" s="92"/>
    </row>
    <row r="25" spans="1:6" ht="15">
      <c r="A25" s="11" t="s">
        <v>35</v>
      </c>
      <c r="B25" s="12" t="s">
        <v>70</v>
      </c>
      <c r="C25" s="13"/>
      <c r="D25" s="95"/>
      <c r="E25" s="96"/>
      <c r="F25" s="95"/>
    </row>
    <row r="26" spans="1:6" ht="15">
      <c r="A26" s="11" t="s">
        <v>36</v>
      </c>
      <c r="B26" s="15" t="s">
        <v>62</v>
      </c>
      <c r="C26" s="4">
        <v>2</v>
      </c>
      <c r="D26" s="93">
        <v>1</v>
      </c>
      <c r="E26" s="94"/>
      <c r="F26" s="5">
        <f>IF(E26&gt;0,C26*D26*E26,"")</f>
      </c>
    </row>
    <row r="27" spans="1:6" ht="30">
      <c r="A27" s="11" t="s">
        <v>37</v>
      </c>
      <c r="B27" s="15" t="s">
        <v>100</v>
      </c>
      <c r="C27" s="28"/>
      <c r="D27" s="4" t="s">
        <v>39</v>
      </c>
      <c r="E27" s="54" t="s">
        <v>39</v>
      </c>
      <c r="F27" s="28"/>
    </row>
    <row r="28" spans="1:6" ht="15">
      <c r="A28" s="11" t="s">
        <v>40</v>
      </c>
      <c r="B28" s="16" t="s">
        <v>38</v>
      </c>
      <c r="C28" s="4">
        <v>1</v>
      </c>
      <c r="D28" s="4">
        <v>2</v>
      </c>
      <c r="E28" s="54"/>
      <c r="F28" s="5">
        <f>IF(E28&gt;0,C28*D28*E28,"")</f>
      </c>
    </row>
    <row r="29" spans="1:6" ht="15">
      <c r="A29" s="2" t="s">
        <v>71</v>
      </c>
      <c r="B29" s="16" t="s">
        <v>72</v>
      </c>
      <c r="C29" s="13"/>
      <c r="D29" s="13"/>
      <c r="E29" s="57"/>
      <c r="F29" s="92"/>
    </row>
    <row r="30" spans="1:6" ht="30">
      <c r="A30" s="2" t="s">
        <v>46</v>
      </c>
      <c r="B30" s="16" t="s">
        <v>73</v>
      </c>
      <c r="C30" s="13"/>
      <c r="D30" s="4" t="s">
        <v>39</v>
      </c>
      <c r="E30" s="54" t="s">
        <v>39</v>
      </c>
      <c r="F30" s="13"/>
    </row>
    <row r="31" spans="1:6" ht="15">
      <c r="A31" s="2" t="s">
        <v>67</v>
      </c>
      <c r="B31" s="16" t="s">
        <v>41</v>
      </c>
      <c r="C31" s="17"/>
      <c r="D31" s="18"/>
      <c r="E31" s="61"/>
      <c r="F31" s="18"/>
    </row>
    <row r="32" spans="1:6" ht="30">
      <c r="A32" s="9" t="s">
        <v>11</v>
      </c>
      <c r="B32" s="19" t="s">
        <v>42</v>
      </c>
      <c r="C32" s="4">
        <v>0.5</v>
      </c>
      <c r="D32" s="4">
        <v>4</v>
      </c>
      <c r="E32" s="54"/>
      <c r="F32" s="5">
        <f>IF(E32&gt;0,C32*D32*E32,"")</f>
      </c>
    </row>
    <row r="33" spans="1:6" ht="60">
      <c r="A33" s="9" t="s">
        <v>12</v>
      </c>
      <c r="B33" s="19" t="s">
        <v>43</v>
      </c>
      <c r="C33" s="28"/>
      <c r="D33" s="28"/>
      <c r="E33" s="58"/>
      <c r="F33" s="28"/>
    </row>
    <row r="34" spans="1:6" ht="22.5" customHeight="1">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6"/>
      <c r="E36" s="65"/>
      <c r="F36" s="36"/>
    </row>
    <row r="37" spans="1:6" ht="30">
      <c r="A37" s="9" t="s">
        <v>21</v>
      </c>
      <c r="B37" s="24" t="s">
        <v>89</v>
      </c>
      <c r="C37" s="22">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6"/>
      <c r="D40" s="22" t="s">
        <v>39</v>
      </c>
      <c r="E40" s="62" t="s">
        <v>39</v>
      </c>
      <c r="F40" s="36"/>
    </row>
    <row r="41" spans="1:6" ht="15">
      <c r="A41" s="25" t="s">
        <v>90</v>
      </c>
      <c r="B41" s="23" t="s">
        <v>47</v>
      </c>
      <c r="C41" s="22">
        <v>0.25</v>
      </c>
      <c r="D41" s="22">
        <v>52</v>
      </c>
      <c r="E41" s="62"/>
      <c r="F41" s="5">
        <f>IF(E41&gt;0,C41*D41*E41,"")</f>
      </c>
    </row>
    <row r="42" spans="1:6" ht="15">
      <c r="A42" s="25" t="s">
        <v>63</v>
      </c>
      <c r="B42" s="21" t="s">
        <v>48</v>
      </c>
      <c r="C42" s="36"/>
      <c r="D42" s="36"/>
      <c r="E42" s="65"/>
      <c r="F42" s="36"/>
    </row>
    <row r="43" spans="1:6" ht="15">
      <c r="A43" s="25" t="s">
        <v>64</v>
      </c>
      <c r="B43" s="21" t="s">
        <v>51</v>
      </c>
      <c r="C43" s="22">
        <v>0.5</v>
      </c>
      <c r="D43" s="22">
        <v>1</v>
      </c>
      <c r="E43" s="62"/>
      <c r="F43" s="5">
        <f>IF(E43&gt;0,C43*D43*E43,"")</f>
      </c>
    </row>
    <row r="44" spans="1:6" ht="30">
      <c r="A44" s="25" t="s">
        <v>65</v>
      </c>
      <c r="B44" s="21" t="s">
        <v>76</v>
      </c>
      <c r="C44" s="22">
        <v>1</v>
      </c>
      <c r="D44" s="22">
        <v>6</v>
      </c>
      <c r="E44" s="62"/>
      <c r="F44" s="5">
        <f>IF(E44&gt;0,C44*D44*E44,"")</f>
      </c>
    </row>
    <row r="45" spans="1:6" ht="15">
      <c r="A45" s="11" t="s">
        <v>77</v>
      </c>
      <c r="B45" s="20" t="s">
        <v>102</v>
      </c>
      <c r="C45" s="36"/>
      <c r="D45" s="13"/>
      <c r="E45" s="57"/>
      <c r="F45" s="13"/>
    </row>
    <row r="46" spans="1:6" ht="30">
      <c r="A46" s="11" t="s">
        <v>78</v>
      </c>
      <c r="B46" s="20" t="s">
        <v>79</v>
      </c>
      <c r="C46" s="36"/>
      <c r="D46" s="4" t="s">
        <v>39</v>
      </c>
      <c r="E46" s="54" t="s">
        <v>39</v>
      </c>
      <c r="F46" s="13"/>
    </row>
    <row r="47" spans="1:6" ht="34.5" customHeight="1">
      <c r="A47" s="34"/>
      <c r="B47" s="109" t="s">
        <v>110</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A2:F2"/>
    <mergeCell ref="A3:F3"/>
    <mergeCell ref="B47:E47"/>
    <mergeCell ref="C4:F4"/>
    <mergeCell ref="A1:F1"/>
  </mergeCells>
  <printOptions horizontalCentered="1"/>
  <pageMargins left="0.2" right="0.2" top="0.7" bottom="0.5" header="0.3" footer="0.3"/>
  <pageSetup fitToHeight="1" fitToWidth="1" horizontalDpi="600" verticalDpi="600" orientation="portrait" scale="69" r:id="rId1"/>
  <headerFooter>
    <oddHeader>&amp;R&amp;"-,Bold"&amp;12FORM PW-2.2</oddHeader>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54"/>
  <sheetViews>
    <sheetView view="pageLayout" workbookViewId="0" topLeftCell="A1">
      <selection activeCell="E31" sqref="E31"/>
    </sheetView>
  </sheetViews>
  <sheetFormatPr defaultColWidth="9.140625" defaultRowHeight="15"/>
  <cols>
    <col min="1" max="1" width="5.00390625" style="0" customWidth="1"/>
    <col min="2" max="2" width="48.8515625" style="0" customWidth="1"/>
    <col min="3" max="3" width="10.8515625" style="0" customWidth="1"/>
    <col min="4" max="4" width="10.7109375" style="0" customWidth="1"/>
    <col min="5" max="5" width="10.8515625" style="48" customWidth="1"/>
    <col min="6" max="6" width="12.140625" style="0" customWidth="1"/>
  </cols>
  <sheetData>
    <row r="1" spans="1:6" ht="15.75">
      <c r="A1" s="112" t="s">
        <v>99</v>
      </c>
      <c r="B1" s="112"/>
      <c r="C1" s="112"/>
      <c r="D1" s="112"/>
      <c r="E1" s="112"/>
      <c r="F1" s="112"/>
    </row>
    <row r="2" spans="1:6" ht="18" customHeight="1">
      <c r="A2" s="112" t="s">
        <v>98</v>
      </c>
      <c r="B2" s="112"/>
      <c r="C2" s="112"/>
      <c r="D2" s="112"/>
      <c r="E2" s="112"/>
      <c r="F2" s="112"/>
    </row>
    <row r="3" spans="1:6" ht="15.75" customHeight="1">
      <c r="A3" s="113" t="s">
        <v>106</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1</v>
      </c>
      <c r="D6" s="4">
        <v>26</v>
      </c>
      <c r="E6" s="54"/>
      <c r="F6" s="5">
        <f>IF(E6&gt;0,C6*D6*E6,"")</f>
      </c>
    </row>
    <row r="7" spans="1:6" ht="15">
      <c r="A7" s="2" t="s">
        <v>7</v>
      </c>
      <c r="B7" s="3" t="s">
        <v>8</v>
      </c>
      <c r="C7" s="4">
        <v>1</v>
      </c>
      <c r="D7" s="4">
        <v>26</v>
      </c>
      <c r="E7" s="54"/>
      <c r="F7" s="5">
        <f>IF(E7&gt;0,C7*D7*E7,"")</f>
      </c>
    </row>
    <row r="8" spans="1:6" ht="15">
      <c r="A8" s="2" t="s">
        <v>9</v>
      </c>
      <c r="B8" s="3" t="s">
        <v>10</v>
      </c>
      <c r="C8" s="28"/>
      <c r="D8" s="28"/>
      <c r="E8" s="58"/>
      <c r="F8" s="28"/>
    </row>
    <row r="9" spans="1:6" ht="15.75" customHeight="1">
      <c r="A9" s="2" t="s">
        <v>13</v>
      </c>
      <c r="B9" s="6" t="s">
        <v>14</v>
      </c>
      <c r="C9" s="7"/>
      <c r="D9" s="8"/>
      <c r="E9" s="56"/>
      <c r="F9" s="8"/>
    </row>
    <row r="10" spans="1:6" ht="15">
      <c r="A10" s="9" t="s">
        <v>11</v>
      </c>
      <c r="B10" s="10" t="s">
        <v>15</v>
      </c>
      <c r="C10" s="13"/>
      <c r="D10" s="13"/>
      <c r="E10" s="57"/>
      <c r="F10" s="13"/>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4">
        <v>1</v>
      </c>
      <c r="D13" s="4">
        <v>52</v>
      </c>
      <c r="E13" s="54"/>
      <c r="F13" s="5">
        <f>IF(E13&gt;0,C13*D13*E13,"")</f>
      </c>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1</v>
      </c>
      <c r="D16" s="4">
        <v>52</v>
      </c>
      <c r="E16" s="54"/>
      <c r="F16" s="5">
        <f>IF(E16&gt;0,C16*D16*E16,"")</f>
      </c>
    </row>
    <row r="17" spans="1:6" ht="15" customHeight="1">
      <c r="A17" s="11" t="s">
        <v>25</v>
      </c>
      <c r="B17" s="14" t="s">
        <v>26</v>
      </c>
      <c r="C17" s="7"/>
      <c r="D17" s="8"/>
      <c r="E17" s="56"/>
      <c r="F17" s="8"/>
    </row>
    <row r="18" spans="1:6" ht="15">
      <c r="A18" s="9" t="s">
        <v>11</v>
      </c>
      <c r="B18" s="10" t="s">
        <v>27</v>
      </c>
      <c r="C18" s="13"/>
      <c r="D18" s="13"/>
      <c r="E18" s="57"/>
      <c r="F18" s="13"/>
    </row>
    <row r="19" spans="1:6" ht="15">
      <c r="A19" s="9" t="s">
        <v>12</v>
      </c>
      <c r="B19" s="10" t="s">
        <v>28</v>
      </c>
      <c r="C19" s="4">
        <v>1</v>
      </c>
      <c r="D19" s="4">
        <v>13</v>
      </c>
      <c r="E19" s="54"/>
      <c r="F19" s="5">
        <f>IF(E19&gt;0,C19*D19*E19,"")</f>
      </c>
    </row>
    <row r="20" spans="1:6" ht="15">
      <c r="A20" s="11" t="s">
        <v>29</v>
      </c>
      <c r="B20" s="12" t="s">
        <v>69</v>
      </c>
      <c r="C20" s="7"/>
      <c r="D20" s="8"/>
      <c r="E20" s="56"/>
      <c r="F20" s="8"/>
    </row>
    <row r="21" spans="1:6" ht="15">
      <c r="A21" s="9" t="s">
        <v>11</v>
      </c>
      <c r="B21" s="10" t="s">
        <v>30</v>
      </c>
      <c r="C21" s="4">
        <v>2</v>
      </c>
      <c r="D21" s="4">
        <v>2</v>
      </c>
      <c r="E21" s="54"/>
      <c r="F21" s="5">
        <f>IF(E21&gt;0,C21*D21*E21,"")</f>
      </c>
    </row>
    <row r="22" spans="1:6" ht="15">
      <c r="A22" s="9" t="s">
        <v>12</v>
      </c>
      <c r="B22" s="10" t="s">
        <v>31</v>
      </c>
      <c r="C22" s="4">
        <v>2</v>
      </c>
      <c r="D22" s="4">
        <v>13</v>
      </c>
      <c r="E22" s="54"/>
      <c r="F22" s="5">
        <f>IF(E22&gt;0,C22*D22*E22,"")</f>
      </c>
    </row>
    <row r="23" spans="1:6" ht="15">
      <c r="A23" s="9" t="s">
        <v>21</v>
      </c>
      <c r="B23" s="10" t="s">
        <v>32</v>
      </c>
      <c r="C23" s="4">
        <v>1</v>
      </c>
      <c r="D23" s="4">
        <v>13</v>
      </c>
      <c r="E23" s="54"/>
      <c r="F23" s="5">
        <f>IF(E23&gt;0,C23*D23*E23,"")</f>
      </c>
    </row>
    <row r="24" spans="1:6" ht="15">
      <c r="A24" s="11" t="s">
        <v>34</v>
      </c>
      <c r="B24" s="12" t="s">
        <v>87</v>
      </c>
      <c r="C24" s="13"/>
      <c r="D24" s="13"/>
      <c r="E24" s="57"/>
      <c r="F24" s="92"/>
    </row>
    <row r="25" spans="1:6" ht="15">
      <c r="A25" s="11" t="s">
        <v>35</v>
      </c>
      <c r="B25" s="12" t="s">
        <v>70</v>
      </c>
      <c r="C25" s="28"/>
      <c r="D25" s="31"/>
      <c r="E25" s="60"/>
      <c r="F25" s="31"/>
    </row>
    <row r="26" spans="1:6" ht="15">
      <c r="A26" s="11" t="s">
        <v>36</v>
      </c>
      <c r="B26" s="15" t="s">
        <v>62</v>
      </c>
      <c r="C26" s="28"/>
      <c r="D26" s="31"/>
      <c r="E26" s="60"/>
      <c r="F26" s="31"/>
    </row>
    <row r="27" spans="1:6" ht="15">
      <c r="A27" s="11" t="s">
        <v>37</v>
      </c>
      <c r="B27" s="15" t="s">
        <v>100</v>
      </c>
      <c r="C27" s="4">
        <v>1</v>
      </c>
      <c r="D27" s="4">
        <v>2</v>
      </c>
      <c r="E27" s="54"/>
      <c r="F27" s="5">
        <f>IF(E27&gt;0,C27*D27*E27,"")</f>
      </c>
    </row>
    <row r="28" spans="1:6" ht="30">
      <c r="A28" s="11" t="s">
        <v>40</v>
      </c>
      <c r="B28" s="16" t="s">
        <v>38</v>
      </c>
      <c r="C28" s="13"/>
      <c r="D28" s="4" t="s">
        <v>39</v>
      </c>
      <c r="E28" s="54" t="s">
        <v>39</v>
      </c>
      <c r="F28" s="13"/>
    </row>
    <row r="29" spans="1:6" ht="15">
      <c r="A29" s="2" t="s">
        <v>71</v>
      </c>
      <c r="B29" s="16" t="s">
        <v>72</v>
      </c>
      <c r="C29" s="37">
        <v>0.5</v>
      </c>
      <c r="D29" s="37">
        <v>26</v>
      </c>
      <c r="E29" s="59"/>
      <c r="F29" s="5">
        <f>IF(E29&gt;0,C29*D29*E29,"")</f>
      </c>
    </row>
    <row r="30" spans="1:6" ht="30">
      <c r="A30" s="2" t="s">
        <v>46</v>
      </c>
      <c r="B30" s="16" t="s">
        <v>73</v>
      </c>
      <c r="C30" s="13"/>
      <c r="D30" s="4" t="s">
        <v>39</v>
      </c>
      <c r="E30" s="54" t="s">
        <v>39</v>
      </c>
      <c r="F30" s="13"/>
    </row>
    <row r="31" spans="1:6" ht="15">
      <c r="A31" s="2" t="s">
        <v>67</v>
      </c>
      <c r="B31" s="16" t="s">
        <v>41</v>
      </c>
      <c r="C31" s="17"/>
      <c r="D31" s="18"/>
      <c r="E31" s="61"/>
      <c r="F31" s="18"/>
    </row>
    <row r="32" spans="1:6" ht="30">
      <c r="A32" s="9" t="s">
        <v>11</v>
      </c>
      <c r="B32" s="19" t="s">
        <v>42</v>
      </c>
      <c r="C32" s="28"/>
      <c r="D32" s="28"/>
      <c r="E32" s="58"/>
      <c r="F32" s="28"/>
    </row>
    <row r="33" spans="1:6" ht="60">
      <c r="A33" s="9" t="s">
        <v>12</v>
      </c>
      <c r="B33" s="19" t="s">
        <v>43</v>
      </c>
      <c r="C33" s="28"/>
      <c r="D33" s="4" t="s">
        <v>39</v>
      </c>
      <c r="E33" s="54" t="s">
        <v>39</v>
      </c>
      <c r="F33" s="28"/>
    </row>
    <row r="34" spans="1:6" ht="22.5" customHeight="1">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22" t="s">
        <v>39</v>
      </c>
      <c r="E36" s="62" t="s">
        <v>39</v>
      </c>
      <c r="F36" s="36"/>
    </row>
    <row r="37" spans="1:6" ht="30">
      <c r="A37" s="9" t="s">
        <v>21</v>
      </c>
      <c r="B37" s="24" t="s">
        <v>89</v>
      </c>
      <c r="C37" s="22">
        <v>0.5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6"/>
      <c r="D40" s="22" t="s">
        <v>39</v>
      </c>
      <c r="E40" s="62" t="s">
        <v>39</v>
      </c>
      <c r="F40" s="36"/>
    </row>
    <row r="41" spans="1:6" ht="15">
      <c r="A41" s="25" t="s">
        <v>90</v>
      </c>
      <c r="B41" s="23" t="s">
        <v>47</v>
      </c>
      <c r="C41" s="22">
        <v>0.25</v>
      </c>
      <c r="D41" s="22">
        <v>52</v>
      </c>
      <c r="E41" s="62"/>
      <c r="F41" s="5">
        <f>IF(E41&gt;0,C41*D41*E41,"")</f>
      </c>
    </row>
    <row r="42" spans="1:6" ht="15">
      <c r="A42" s="25" t="s">
        <v>63</v>
      </c>
      <c r="B42" s="21" t="s">
        <v>48</v>
      </c>
      <c r="C42" s="38">
        <v>0.5</v>
      </c>
      <c r="D42" s="38">
        <v>2</v>
      </c>
      <c r="E42" s="63"/>
      <c r="F42" s="5">
        <f>IF(E42&gt;0,C42*D42*E42,"")</f>
      </c>
    </row>
    <row r="43" spans="1:6" ht="15">
      <c r="A43" s="25" t="s">
        <v>64</v>
      </c>
      <c r="B43" s="21" t="s">
        <v>51</v>
      </c>
      <c r="C43" s="22">
        <v>1</v>
      </c>
      <c r="D43" s="22">
        <v>1</v>
      </c>
      <c r="E43" s="62"/>
      <c r="F43" s="5">
        <f>IF(E43&gt;0,C43*D43*E43,"")</f>
      </c>
    </row>
    <row r="44" spans="1:6" ht="30">
      <c r="A44" s="25" t="s">
        <v>65</v>
      </c>
      <c r="B44" s="21" t="s">
        <v>76</v>
      </c>
      <c r="C44" s="22">
        <v>1</v>
      </c>
      <c r="D44" s="22">
        <v>6</v>
      </c>
      <c r="E44" s="62"/>
      <c r="F44" s="5">
        <f>IF(E44&gt;0,C44*D44*E44,"")</f>
      </c>
    </row>
    <row r="45" spans="1:6" ht="15">
      <c r="A45" s="11" t="s">
        <v>77</v>
      </c>
      <c r="B45" s="20" t="s">
        <v>102</v>
      </c>
      <c r="C45" s="36"/>
      <c r="D45" s="13"/>
      <c r="E45" s="57"/>
      <c r="F45" s="13"/>
    </row>
    <row r="46" spans="1:6" ht="30">
      <c r="A46" s="11" t="s">
        <v>78</v>
      </c>
      <c r="B46" s="20" t="s">
        <v>79</v>
      </c>
      <c r="C46" s="36"/>
      <c r="D46" s="4" t="s">
        <v>39</v>
      </c>
      <c r="E46" s="54" t="s">
        <v>39</v>
      </c>
      <c r="F46" s="13"/>
    </row>
    <row r="47" spans="1:6" ht="39.75" customHeight="1">
      <c r="A47" s="34"/>
      <c r="B47" s="109" t="s">
        <v>111</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A3:F3"/>
    <mergeCell ref="B47:E47"/>
    <mergeCell ref="A1:F1"/>
    <mergeCell ref="A2:F2"/>
    <mergeCell ref="C4:F4"/>
  </mergeCells>
  <printOptions horizontalCentered="1"/>
  <pageMargins left="0.2" right="0.2" top="0.7" bottom="0.5" header="0.3" footer="0.3"/>
  <pageSetup fitToHeight="1" fitToWidth="1" horizontalDpi="600" verticalDpi="600" orientation="portrait" scale="68" r:id="rId1"/>
  <headerFooter>
    <oddHeader>&amp;R&amp;"-,Bold"&amp;12FORM PW-2.2</oddHead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4"/>
  <sheetViews>
    <sheetView view="pageLayout" workbookViewId="0" topLeftCell="A6">
      <selection activeCell="E31" sqref="E31"/>
    </sheetView>
  </sheetViews>
  <sheetFormatPr defaultColWidth="9.140625" defaultRowHeight="15"/>
  <cols>
    <col min="1" max="1" width="5.00390625" style="0" customWidth="1"/>
    <col min="2" max="2" width="48.8515625" style="0" customWidth="1"/>
    <col min="3" max="3" width="10.8515625" style="0" customWidth="1"/>
    <col min="4" max="4" width="10.7109375" style="0" customWidth="1"/>
    <col min="5" max="5" width="10.8515625" style="48" customWidth="1"/>
    <col min="6" max="6" width="12.28125" style="0" customWidth="1"/>
  </cols>
  <sheetData>
    <row r="1" spans="1:6" ht="15.75">
      <c r="A1" s="112" t="s">
        <v>99</v>
      </c>
      <c r="B1" s="112"/>
      <c r="C1" s="112"/>
      <c r="D1" s="112"/>
      <c r="E1" s="112"/>
      <c r="F1" s="112"/>
    </row>
    <row r="2" spans="1:6" ht="15.75">
      <c r="A2" s="112" t="s">
        <v>98</v>
      </c>
      <c r="B2" s="112"/>
      <c r="C2" s="112"/>
      <c r="D2" s="112"/>
      <c r="E2" s="112"/>
      <c r="F2" s="112"/>
    </row>
    <row r="3" spans="1:6" ht="20.25" customHeight="1">
      <c r="A3" s="113" t="s">
        <v>154</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1</v>
      </c>
      <c r="D6" s="4">
        <v>26</v>
      </c>
      <c r="E6" s="54"/>
      <c r="F6" s="5">
        <f>IF(E6&gt;0,C6*D6*E6,"")</f>
      </c>
    </row>
    <row r="7" spans="1:6" ht="15">
      <c r="A7" s="2" t="s">
        <v>7</v>
      </c>
      <c r="B7" s="3" t="s">
        <v>8</v>
      </c>
      <c r="C7" s="4">
        <v>1</v>
      </c>
      <c r="D7" s="4">
        <v>26</v>
      </c>
      <c r="E7" s="54"/>
      <c r="F7" s="5">
        <f>IF(E7&gt;0,C7*D7*E7,"")</f>
      </c>
    </row>
    <row r="8" spans="1:6" ht="15">
      <c r="A8" s="2" t="s">
        <v>9</v>
      </c>
      <c r="B8" s="3" t="s">
        <v>10</v>
      </c>
      <c r="C8" s="28"/>
      <c r="D8" s="28"/>
      <c r="E8" s="58"/>
      <c r="F8" s="28"/>
    </row>
    <row r="9" spans="1:6" ht="15.75" customHeight="1">
      <c r="A9" s="2" t="s">
        <v>13</v>
      </c>
      <c r="B9" s="6" t="s">
        <v>14</v>
      </c>
      <c r="C9" s="7"/>
      <c r="D9" s="8"/>
      <c r="E9" s="56"/>
      <c r="F9" s="8"/>
    </row>
    <row r="10" spans="1:6" ht="15">
      <c r="A10" s="9" t="s">
        <v>11</v>
      </c>
      <c r="B10" s="10" t="s">
        <v>15</v>
      </c>
      <c r="C10" s="13"/>
      <c r="D10" s="13"/>
      <c r="E10" s="57"/>
      <c r="F10" s="13"/>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4">
        <v>4</v>
      </c>
      <c r="D13" s="4">
        <v>26</v>
      </c>
      <c r="E13" s="54"/>
      <c r="F13" s="5">
        <f>IF(E13&gt;0,C13*D13*E13,"")</f>
      </c>
    </row>
    <row r="14" spans="1:6" ht="15">
      <c r="A14" s="9" t="s">
        <v>12</v>
      </c>
      <c r="B14" s="10" t="s">
        <v>20</v>
      </c>
      <c r="C14" s="13"/>
      <c r="D14" s="13"/>
      <c r="E14" s="57"/>
      <c r="F14" s="13"/>
    </row>
    <row r="15" spans="1:6" ht="15">
      <c r="A15" s="9" t="s">
        <v>21</v>
      </c>
      <c r="B15" s="10" t="s">
        <v>22</v>
      </c>
      <c r="C15" s="13"/>
      <c r="D15" s="13"/>
      <c r="E15" s="57"/>
      <c r="F15" s="92"/>
    </row>
    <row r="16" spans="1:6" ht="15">
      <c r="A16" s="11" t="s">
        <v>23</v>
      </c>
      <c r="B16" s="3" t="s">
        <v>24</v>
      </c>
      <c r="C16" s="4">
        <v>3</v>
      </c>
      <c r="D16" s="4">
        <v>104</v>
      </c>
      <c r="E16" s="54"/>
      <c r="F16" s="5">
        <f>IF(E16&gt;0,C16*D16*E16,"")</f>
      </c>
    </row>
    <row r="17" spans="1:6" ht="15" customHeight="1">
      <c r="A17" s="11" t="s">
        <v>25</v>
      </c>
      <c r="B17" s="14" t="s">
        <v>26</v>
      </c>
      <c r="C17" s="7"/>
      <c r="D17" s="8"/>
      <c r="E17" s="56"/>
      <c r="F17" s="8"/>
    </row>
    <row r="18" spans="1:6" ht="15">
      <c r="A18" s="9" t="s">
        <v>11</v>
      </c>
      <c r="B18" s="10" t="s">
        <v>27</v>
      </c>
      <c r="C18" s="28"/>
      <c r="D18" s="28"/>
      <c r="E18" s="58"/>
      <c r="F18" s="28"/>
    </row>
    <row r="19" spans="1:6" ht="15">
      <c r="A19" s="9" t="s">
        <v>12</v>
      </c>
      <c r="B19" s="10" t="s">
        <v>28</v>
      </c>
      <c r="C19" s="4">
        <v>0.5</v>
      </c>
      <c r="D19" s="4">
        <v>13</v>
      </c>
      <c r="E19" s="54"/>
      <c r="F19" s="5">
        <f>IF(E19&gt;0,C19*D19*E19,"")</f>
      </c>
    </row>
    <row r="20" spans="1:6" ht="15">
      <c r="A20" s="11" t="s">
        <v>29</v>
      </c>
      <c r="B20" s="12" t="s">
        <v>69</v>
      </c>
      <c r="C20" s="7"/>
      <c r="D20" s="8"/>
      <c r="E20" s="56"/>
      <c r="F20" s="8"/>
    </row>
    <row r="21" spans="1:6" ht="15">
      <c r="A21" s="9" t="s">
        <v>11</v>
      </c>
      <c r="B21" s="10" t="s">
        <v>30</v>
      </c>
      <c r="C21" s="4">
        <v>2</v>
      </c>
      <c r="D21" s="4">
        <v>4</v>
      </c>
      <c r="E21" s="54"/>
      <c r="F21" s="5">
        <f>IF(E21&gt;0,C21*D21*E21,"")</f>
      </c>
    </row>
    <row r="22" spans="1:6" ht="15">
      <c r="A22" s="9" t="s">
        <v>12</v>
      </c>
      <c r="B22" s="10" t="s">
        <v>31</v>
      </c>
      <c r="C22" s="4">
        <v>4</v>
      </c>
      <c r="D22" s="4">
        <v>6</v>
      </c>
      <c r="E22" s="54"/>
      <c r="F22" s="5">
        <f>IF(E22&gt;0,C22*D22*E22,"")</f>
      </c>
    </row>
    <row r="23" spans="1:6" ht="15">
      <c r="A23" s="9" t="s">
        <v>21</v>
      </c>
      <c r="B23" s="10" t="s">
        <v>32</v>
      </c>
      <c r="C23" s="13"/>
      <c r="D23" s="13"/>
      <c r="E23" s="57"/>
      <c r="F23" s="13"/>
    </row>
    <row r="24" spans="1:6" ht="30">
      <c r="A24" s="11" t="s">
        <v>34</v>
      </c>
      <c r="B24" s="12" t="s">
        <v>87</v>
      </c>
      <c r="C24" s="13"/>
      <c r="D24" s="4" t="s">
        <v>39</v>
      </c>
      <c r="E24" s="54" t="s">
        <v>39</v>
      </c>
      <c r="F24" s="92"/>
    </row>
    <row r="25" spans="1:6" ht="15">
      <c r="A25" s="11" t="s">
        <v>35</v>
      </c>
      <c r="B25" s="12" t="s">
        <v>70</v>
      </c>
      <c r="C25" s="28"/>
      <c r="D25" s="31"/>
      <c r="E25" s="60"/>
      <c r="F25" s="31"/>
    </row>
    <row r="26" spans="1:6" ht="15">
      <c r="A26" s="11" t="s">
        <v>36</v>
      </c>
      <c r="B26" s="15" t="s">
        <v>62</v>
      </c>
      <c r="C26" s="28"/>
      <c r="D26" s="31"/>
      <c r="E26" s="60"/>
      <c r="F26" s="31"/>
    </row>
    <row r="27" spans="1:6" ht="15">
      <c r="A27" s="11" t="s">
        <v>37</v>
      </c>
      <c r="B27" s="15" t="s">
        <v>100</v>
      </c>
      <c r="C27" s="28"/>
      <c r="D27" s="28"/>
      <c r="E27" s="58"/>
      <c r="F27" s="28"/>
    </row>
    <row r="28" spans="1:6" ht="15">
      <c r="A28" s="11" t="s">
        <v>40</v>
      </c>
      <c r="B28" s="16" t="s">
        <v>38</v>
      </c>
      <c r="C28" s="13"/>
      <c r="D28" s="13"/>
      <c r="E28" s="57"/>
      <c r="F28" s="13"/>
    </row>
    <row r="29" spans="1:6" ht="15">
      <c r="A29" s="2" t="s">
        <v>71</v>
      </c>
      <c r="B29" s="16" t="s">
        <v>72</v>
      </c>
      <c r="C29" s="13"/>
      <c r="D29" s="13"/>
      <c r="E29" s="57"/>
      <c r="F29" s="92"/>
    </row>
    <row r="30" spans="1:6" ht="30">
      <c r="A30" s="2" t="s">
        <v>46</v>
      </c>
      <c r="B30" s="16" t="s">
        <v>73</v>
      </c>
      <c r="C30" s="13"/>
      <c r="D30" s="4" t="s">
        <v>39</v>
      </c>
      <c r="E30" s="54" t="s">
        <v>39</v>
      </c>
      <c r="F30" s="13"/>
    </row>
    <row r="31" spans="1:6" ht="15">
      <c r="A31" s="2" t="s">
        <v>67</v>
      </c>
      <c r="B31" s="16" t="s">
        <v>41</v>
      </c>
      <c r="C31" s="17"/>
      <c r="D31" s="18"/>
      <c r="E31" s="61"/>
      <c r="F31" s="18"/>
    </row>
    <row r="32" spans="1:6" ht="30">
      <c r="A32" s="9" t="s">
        <v>11</v>
      </c>
      <c r="B32" s="19" t="s">
        <v>42</v>
      </c>
      <c r="C32" s="28"/>
      <c r="D32" s="28"/>
      <c r="E32" s="58"/>
      <c r="F32" s="28"/>
    </row>
    <row r="33" spans="1:6" ht="60">
      <c r="A33" s="9" t="s">
        <v>12</v>
      </c>
      <c r="B33" s="19" t="s">
        <v>43</v>
      </c>
      <c r="C33" s="37">
        <v>3</v>
      </c>
      <c r="D33" s="37">
        <v>3</v>
      </c>
      <c r="E33" s="59"/>
      <c r="F33" s="5">
        <f>IF(E33&gt;0,C33*D33*E33,"")</f>
      </c>
    </row>
    <row r="34" spans="1:6" ht="22.5" customHeight="1">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22">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8">
        <v>0.25</v>
      </c>
      <c r="D40" s="22">
        <v>52</v>
      </c>
      <c r="E40" s="62"/>
      <c r="F40" s="5">
        <f>IF(E40&gt;0,C40*D40*E40,"")</f>
      </c>
    </row>
    <row r="41" spans="1:6" ht="15">
      <c r="A41" s="25" t="s">
        <v>90</v>
      </c>
      <c r="B41" s="23" t="s">
        <v>47</v>
      </c>
      <c r="C41" s="22">
        <v>0.25</v>
      </c>
      <c r="D41" s="22">
        <v>52</v>
      </c>
      <c r="E41" s="62"/>
      <c r="F41" s="5">
        <f>IF(E41&gt;0,C41*D41*E41,"")</f>
      </c>
    </row>
    <row r="42" spans="1:6" ht="15">
      <c r="A42" s="25" t="s">
        <v>63</v>
      </c>
      <c r="B42" s="21" t="s">
        <v>48</v>
      </c>
      <c r="C42" s="36"/>
      <c r="D42" s="36"/>
      <c r="E42" s="65"/>
      <c r="F42" s="36"/>
    </row>
    <row r="43" spans="1:6" ht="15">
      <c r="A43" s="25" t="s">
        <v>64</v>
      </c>
      <c r="B43" s="21" t="s">
        <v>51</v>
      </c>
      <c r="C43" s="22">
        <v>1</v>
      </c>
      <c r="D43" s="22">
        <v>1</v>
      </c>
      <c r="E43" s="62"/>
      <c r="F43" s="5">
        <f>IF(E43&gt;0,C43*D43*E43,"")</f>
      </c>
    </row>
    <row r="44" spans="1:6" ht="30">
      <c r="A44" s="25" t="s">
        <v>65</v>
      </c>
      <c r="B44" s="21" t="s">
        <v>76</v>
      </c>
      <c r="C44" s="22">
        <v>1</v>
      </c>
      <c r="D44" s="22">
        <v>6</v>
      </c>
      <c r="E44" s="62"/>
      <c r="F44" s="5">
        <f>IF(E44&gt;0,C44*D44*E44,"")</f>
      </c>
    </row>
    <row r="45" spans="1:6" ht="15">
      <c r="A45" s="11" t="s">
        <v>77</v>
      </c>
      <c r="B45" s="20" t="s">
        <v>102</v>
      </c>
      <c r="C45" s="36"/>
      <c r="D45" s="13"/>
      <c r="E45" s="57"/>
      <c r="F45" s="13"/>
    </row>
    <row r="46" spans="1:6" ht="30">
      <c r="A46" s="11" t="s">
        <v>78</v>
      </c>
      <c r="B46" s="20" t="s">
        <v>79</v>
      </c>
      <c r="C46" s="36"/>
      <c r="D46" s="4" t="s">
        <v>39</v>
      </c>
      <c r="E46" s="54" t="s">
        <v>39</v>
      </c>
      <c r="F46" s="13"/>
    </row>
    <row r="47" spans="1:6" ht="38.25" customHeight="1">
      <c r="A47" s="34"/>
      <c r="B47" s="109" t="s">
        <v>112</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B47:E47"/>
    <mergeCell ref="C4:F4"/>
    <mergeCell ref="A1:F1"/>
    <mergeCell ref="A2:F2"/>
    <mergeCell ref="A3:F3"/>
  </mergeCells>
  <printOptions horizontalCentered="1"/>
  <pageMargins left="0.2" right="0.2" top="0.7" bottom="0.5" header="0.3" footer="0.3"/>
  <pageSetup fitToHeight="1" fitToWidth="1" horizontalDpi="600" verticalDpi="600" orientation="portrait" scale="68" r:id="rId1"/>
  <headerFooter>
    <oddHeader>&amp;R&amp;"-,Bold"&amp;12FORM PW-2.2</oddHead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54"/>
  <sheetViews>
    <sheetView view="pageLayout" workbookViewId="0" topLeftCell="A6">
      <selection activeCell="E31" sqref="E31"/>
    </sheetView>
  </sheetViews>
  <sheetFormatPr defaultColWidth="9.140625" defaultRowHeight="15"/>
  <cols>
    <col min="1" max="1" width="5.00390625" style="0" customWidth="1"/>
    <col min="2" max="2" width="48.57421875" style="0" customWidth="1"/>
    <col min="3" max="3" width="10.8515625" style="0" customWidth="1"/>
    <col min="4" max="4" width="10.7109375" style="0" customWidth="1"/>
    <col min="5" max="5" width="10.8515625" style="48" customWidth="1"/>
    <col min="6" max="6" width="12.28125" style="0" customWidth="1"/>
  </cols>
  <sheetData>
    <row r="1" spans="1:6" ht="15.75">
      <c r="A1" s="112" t="s">
        <v>99</v>
      </c>
      <c r="B1" s="112"/>
      <c r="C1" s="112"/>
      <c r="D1" s="112"/>
      <c r="E1" s="112"/>
      <c r="F1" s="112"/>
    </row>
    <row r="2" spans="1:6" ht="15.75">
      <c r="A2" s="112" t="s">
        <v>98</v>
      </c>
      <c r="B2" s="112"/>
      <c r="C2" s="112"/>
      <c r="D2" s="112"/>
      <c r="E2" s="112"/>
      <c r="F2" s="112"/>
    </row>
    <row r="3" spans="1:6" ht="20.25" customHeight="1">
      <c r="A3" s="113" t="s">
        <v>149</v>
      </c>
      <c r="B3" s="113"/>
      <c r="C3" s="113"/>
      <c r="D3" s="113"/>
      <c r="E3" s="113"/>
      <c r="F3" s="113"/>
    </row>
    <row r="4" spans="3:6" s="1" customFormat="1" ht="15.75">
      <c r="C4" s="114" t="s">
        <v>68</v>
      </c>
      <c r="D4" s="115"/>
      <c r="E4" s="115"/>
      <c r="F4" s="116"/>
    </row>
    <row r="5" spans="1:6" ht="52.5" customHeight="1">
      <c r="A5" s="32" t="s">
        <v>0</v>
      </c>
      <c r="B5" s="32" t="s">
        <v>1</v>
      </c>
      <c r="C5" s="33" t="s">
        <v>2</v>
      </c>
      <c r="D5" s="33" t="s">
        <v>3</v>
      </c>
      <c r="E5" s="46" t="s">
        <v>105</v>
      </c>
      <c r="F5" s="33" t="s">
        <v>4</v>
      </c>
    </row>
    <row r="6" spans="1:6" ht="30">
      <c r="A6" s="2" t="s">
        <v>5</v>
      </c>
      <c r="B6" s="3" t="s">
        <v>6</v>
      </c>
      <c r="C6" s="4">
        <v>0.5</v>
      </c>
      <c r="D6" s="4">
        <v>12</v>
      </c>
      <c r="E6" s="54"/>
      <c r="F6" s="5">
        <f>IF(E6&gt;0,C6*D6*E6,"")</f>
      </c>
    </row>
    <row r="7" spans="1:6" ht="15">
      <c r="A7" s="2" t="s">
        <v>7</v>
      </c>
      <c r="B7" s="3" t="s">
        <v>8</v>
      </c>
      <c r="C7" s="4">
        <v>0.5</v>
      </c>
      <c r="D7" s="4">
        <v>12</v>
      </c>
      <c r="E7" s="54"/>
      <c r="F7" s="5">
        <f>IF(E7&gt;0,C7*D7*E7,"")</f>
      </c>
    </row>
    <row r="8" spans="1:6" ht="15">
      <c r="A8" s="2" t="s">
        <v>9</v>
      </c>
      <c r="B8" s="3" t="s">
        <v>10</v>
      </c>
      <c r="C8" s="28"/>
      <c r="D8" s="28"/>
      <c r="E8" s="58"/>
      <c r="F8" s="28"/>
    </row>
    <row r="9" spans="1:6" ht="15.75" customHeight="1">
      <c r="A9" s="2" t="s">
        <v>13</v>
      </c>
      <c r="B9" s="6" t="s">
        <v>14</v>
      </c>
      <c r="C9" s="7"/>
      <c r="D9" s="8"/>
      <c r="E9" s="56"/>
      <c r="F9" s="8"/>
    </row>
    <row r="10" spans="1:6" ht="15">
      <c r="A10" s="9" t="s">
        <v>11</v>
      </c>
      <c r="B10" s="10" t="s">
        <v>15</v>
      </c>
      <c r="C10" s="13"/>
      <c r="D10" s="13"/>
      <c r="E10" s="57"/>
      <c r="F10" s="13"/>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4">
        <v>1</v>
      </c>
      <c r="D13" s="4">
        <v>13</v>
      </c>
      <c r="E13" s="54"/>
      <c r="F13" s="5">
        <f>IF(E13&gt;0,C13*D13*E13,"")</f>
      </c>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1</v>
      </c>
      <c r="D16" s="4">
        <v>26</v>
      </c>
      <c r="E16" s="54"/>
      <c r="F16" s="5">
        <f>IF(E16&gt;0,C16*D16*E16,"")</f>
      </c>
    </row>
    <row r="17" spans="1:6" ht="15" customHeight="1">
      <c r="A17" s="11" t="s">
        <v>25</v>
      </c>
      <c r="B17" s="14" t="s">
        <v>26</v>
      </c>
      <c r="C17" s="7"/>
      <c r="D17" s="8"/>
      <c r="E17" s="56"/>
      <c r="F17" s="8"/>
    </row>
    <row r="18" spans="1:6" ht="15">
      <c r="A18" s="9" t="s">
        <v>11</v>
      </c>
      <c r="B18" s="10" t="s">
        <v>27</v>
      </c>
      <c r="C18" s="28"/>
      <c r="D18" s="28"/>
      <c r="E18" s="58"/>
      <c r="F18" s="28"/>
    </row>
    <row r="19" spans="1:6" ht="15">
      <c r="A19" s="9" t="s">
        <v>12</v>
      </c>
      <c r="B19" s="10" t="s">
        <v>28</v>
      </c>
      <c r="C19" s="13"/>
      <c r="D19" s="13"/>
      <c r="E19" s="57"/>
      <c r="F19" s="92"/>
    </row>
    <row r="20" spans="1:6" ht="15">
      <c r="A20" s="11" t="s">
        <v>29</v>
      </c>
      <c r="B20" s="12" t="s">
        <v>69</v>
      </c>
      <c r="C20" s="7"/>
      <c r="D20" s="8"/>
      <c r="E20" s="56"/>
      <c r="F20" s="8"/>
    </row>
    <row r="21" spans="1:6" ht="15">
      <c r="A21" s="9" t="s">
        <v>11</v>
      </c>
      <c r="B21" s="10" t="s">
        <v>30</v>
      </c>
      <c r="C21" s="37">
        <v>2</v>
      </c>
      <c r="D21" s="37">
        <v>4</v>
      </c>
      <c r="E21" s="59"/>
      <c r="F21" s="5">
        <f>IF(E21&gt;0,C21*D21*E21,"")</f>
      </c>
    </row>
    <row r="22" spans="1:6" ht="15">
      <c r="A22" s="9" t="s">
        <v>12</v>
      </c>
      <c r="B22" s="10" t="s">
        <v>31</v>
      </c>
      <c r="C22" s="13"/>
      <c r="D22" s="13"/>
      <c r="E22" s="57"/>
      <c r="F22" s="13"/>
    </row>
    <row r="23" spans="1:6" ht="15">
      <c r="A23" s="9" t="s">
        <v>21</v>
      </c>
      <c r="B23" s="10" t="s">
        <v>32</v>
      </c>
      <c r="C23" s="37">
        <v>1</v>
      </c>
      <c r="D23" s="37">
        <v>4</v>
      </c>
      <c r="E23" s="59"/>
      <c r="F23" s="5">
        <f>IF(E23&gt;0,C23*D23*E23,"")</f>
      </c>
    </row>
    <row r="24" spans="1:6" ht="15">
      <c r="A24" s="11" t="s">
        <v>34</v>
      </c>
      <c r="B24" s="12" t="s">
        <v>87</v>
      </c>
      <c r="C24" s="13"/>
      <c r="D24" s="13"/>
      <c r="E24" s="57"/>
      <c r="F24" s="92"/>
    </row>
    <row r="25" spans="1:6" ht="15">
      <c r="A25" s="11" t="s">
        <v>35</v>
      </c>
      <c r="B25" s="12" t="s">
        <v>70</v>
      </c>
      <c r="C25" s="28"/>
      <c r="D25" s="31"/>
      <c r="E25" s="60"/>
      <c r="F25" s="31"/>
    </row>
    <row r="26" spans="1:6" ht="15">
      <c r="A26" s="11" t="s">
        <v>36</v>
      </c>
      <c r="B26" s="15" t="s">
        <v>62</v>
      </c>
      <c r="C26" s="28"/>
      <c r="D26" s="31"/>
      <c r="E26" s="60"/>
      <c r="F26" s="31"/>
    </row>
    <row r="27" spans="1:6" ht="15">
      <c r="A27" s="11" t="s">
        <v>37</v>
      </c>
      <c r="B27" s="15" t="s">
        <v>100</v>
      </c>
      <c r="C27" s="28"/>
      <c r="D27" s="13"/>
      <c r="E27" s="57"/>
      <c r="F27" s="28"/>
    </row>
    <row r="28" spans="1:6" ht="30">
      <c r="A28" s="11" t="s">
        <v>40</v>
      </c>
      <c r="B28" s="16" t="s">
        <v>38</v>
      </c>
      <c r="C28" s="13"/>
      <c r="D28" s="4" t="s">
        <v>39</v>
      </c>
      <c r="E28" s="54" t="s">
        <v>39</v>
      </c>
      <c r="F28" s="13"/>
    </row>
    <row r="29" spans="1:6" ht="15">
      <c r="A29" s="2" t="s">
        <v>71</v>
      </c>
      <c r="B29" s="16" t="s">
        <v>72</v>
      </c>
      <c r="C29" s="37">
        <v>1</v>
      </c>
      <c r="D29" s="37">
        <v>26</v>
      </c>
      <c r="E29" s="59"/>
      <c r="F29" s="5">
        <f>IF(E29&gt;0,C29*D29*E29,"")</f>
      </c>
    </row>
    <row r="30" spans="1:6" ht="30">
      <c r="A30" s="2" t="s">
        <v>46</v>
      </c>
      <c r="B30" s="16" t="s">
        <v>73</v>
      </c>
      <c r="C30" s="13"/>
      <c r="D30" s="4" t="s">
        <v>39</v>
      </c>
      <c r="E30" s="54" t="s">
        <v>39</v>
      </c>
      <c r="F30" s="13"/>
    </row>
    <row r="31" spans="1:6" ht="15">
      <c r="A31" s="2" t="s">
        <v>67</v>
      </c>
      <c r="B31" s="16" t="s">
        <v>41</v>
      </c>
      <c r="C31" s="17"/>
      <c r="D31" s="18"/>
      <c r="E31" s="61"/>
      <c r="F31" s="18"/>
    </row>
    <row r="32" spans="1:6" ht="30">
      <c r="A32" s="9" t="s">
        <v>11</v>
      </c>
      <c r="B32" s="19" t="s">
        <v>42</v>
      </c>
      <c r="C32" s="28"/>
      <c r="D32" s="28"/>
      <c r="E32" s="58"/>
      <c r="F32" s="28"/>
    </row>
    <row r="33" spans="1:6" ht="60">
      <c r="A33" s="9" t="s">
        <v>12</v>
      </c>
      <c r="B33" s="19" t="s">
        <v>43</v>
      </c>
      <c r="C33" s="37">
        <v>0.5</v>
      </c>
      <c r="D33" s="37">
        <v>2</v>
      </c>
      <c r="E33" s="59"/>
      <c r="F33" s="5">
        <f>IF(E33&gt;0,C33*D33*E33,"")</f>
      </c>
    </row>
    <row r="34" spans="1:6" ht="22.5" customHeight="1">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38">
        <v>0.25</v>
      </c>
      <c r="D37" s="22">
        <v>52</v>
      </c>
      <c r="E37" s="62"/>
      <c r="F37" s="62">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6"/>
      <c r="D40" s="22" t="s">
        <v>39</v>
      </c>
      <c r="E40" s="62" t="s">
        <v>39</v>
      </c>
      <c r="F40" s="36"/>
    </row>
    <row r="41" spans="1:6" ht="15">
      <c r="A41" s="25" t="s">
        <v>90</v>
      </c>
      <c r="B41" s="23" t="s">
        <v>47</v>
      </c>
      <c r="C41" s="22">
        <v>0.25</v>
      </c>
      <c r="D41" s="22">
        <v>52</v>
      </c>
      <c r="E41" s="62"/>
      <c r="F41" s="5">
        <f>IF(E41&gt;0,C41*D41*E41,"")</f>
      </c>
    </row>
    <row r="42" spans="1:6" ht="15">
      <c r="A42" s="25" t="s">
        <v>63</v>
      </c>
      <c r="B42" s="21" t="s">
        <v>48</v>
      </c>
      <c r="C42" s="36"/>
      <c r="D42" s="36"/>
      <c r="E42" s="65"/>
      <c r="F42" s="36"/>
    </row>
    <row r="43" spans="1:6" ht="15">
      <c r="A43" s="25" t="s">
        <v>64</v>
      </c>
      <c r="B43" s="21" t="s">
        <v>51</v>
      </c>
      <c r="C43" s="22">
        <v>1</v>
      </c>
      <c r="D43" s="22">
        <v>1</v>
      </c>
      <c r="E43" s="62"/>
      <c r="F43" s="5">
        <f>IF(E43&gt;0,C43*D43*E43,"")</f>
      </c>
    </row>
    <row r="44" spans="1:6" ht="30">
      <c r="A44" s="25" t="s">
        <v>65</v>
      </c>
      <c r="B44" s="21" t="s">
        <v>76</v>
      </c>
      <c r="C44" s="22">
        <v>1</v>
      </c>
      <c r="D44" s="22">
        <v>6</v>
      </c>
      <c r="E44" s="62"/>
      <c r="F44" s="5">
        <f>IF(E44&gt;0,C44*D44*E44,"")</f>
      </c>
    </row>
    <row r="45" spans="1:6" ht="30">
      <c r="A45" s="11" t="s">
        <v>77</v>
      </c>
      <c r="B45" s="20" t="s">
        <v>101</v>
      </c>
      <c r="C45" s="36"/>
      <c r="D45" s="13"/>
      <c r="E45" s="57"/>
      <c r="F45" s="13"/>
    </row>
    <row r="46" spans="1:6" ht="30">
      <c r="A46" s="11" t="s">
        <v>78</v>
      </c>
      <c r="B46" s="20" t="s">
        <v>79</v>
      </c>
      <c r="C46" s="36"/>
      <c r="D46" s="4" t="s">
        <v>39</v>
      </c>
      <c r="E46" s="54" t="s">
        <v>39</v>
      </c>
      <c r="F46" s="13"/>
    </row>
    <row r="47" spans="1:6" ht="30" customHeight="1">
      <c r="A47" s="34"/>
      <c r="B47" s="109" t="s">
        <v>113</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A3:F3"/>
    <mergeCell ref="B47:E47"/>
    <mergeCell ref="A2:F2"/>
    <mergeCell ref="A1:F1"/>
    <mergeCell ref="C4:F4"/>
  </mergeCells>
  <printOptions horizontalCentered="1"/>
  <pageMargins left="0.2" right="0.2" top="0.7" bottom="0.5" header="0.3" footer="0.3"/>
  <pageSetup fitToHeight="1" fitToWidth="1" horizontalDpi="600" verticalDpi="600" orientation="portrait" scale="68" r:id="rId1"/>
  <headerFooter>
    <oddHeader>&amp;R&amp;"-,Bold"&amp;12FORM PW-2.2</oddHeader>
    <oddFooter>&amp;CPage &amp;P of &amp;N</oddFooter>
  </headerFooter>
  <ignoredErrors>
    <ignoredError sqref="F37"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F56"/>
  <sheetViews>
    <sheetView view="pageLayout" workbookViewId="0" topLeftCell="A2">
      <selection activeCell="E31" sqref="E31"/>
    </sheetView>
  </sheetViews>
  <sheetFormatPr defaultColWidth="9.140625" defaultRowHeight="15"/>
  <cols>
    <col min="1" max="1" width="5.00390625" style="0" customWidth="1"/>
    <col min="2" max="2" width="48.57421875" style="0" customWidth="1"/>
    <col min="3" max="3" width="10.8515625" style="0" customWidth="1"/>
    <col min="4" max="4" width="10.7109375" style="0" customWidth="1"/>
    <col min="5" max="5" width="10.8515625" style="48" customWidth="1"/>
    <col min="6" max="6" width="12.28125" style="0" customWidth="1"/>
  </cols>
  <sheetData>
    <row r="1" spans="1:6" ht="15.75">
      <c r="A1" s="112" t="s">
        <v>99</v>
      </c>
      <c r="B1" s="112"/>
      <c r="C1" s="112"/>
      <c r="D1" s="112"/>
      <c r="E1" s="112"/>
      <c r="F1" s="112"/>
    </row>
    <row r="2" spans="1:6" ht="15.75">
      <c r="A2" s="112" t="s">
        <v>98</v>
      </c>
      <c r="B2" s="112"/>
      <c r="C2" s="112"/>
      <c r="D2" s="112"/>
      <c r="E2" s="112"/>
      <c r="F2" s="112"/>
    </row>
    <row r="3" spans="1:6" ht="20.25" customHeight="1">
      <c r="A3" s="113" t="s">
        <v>150</v>
      </c>
      <c r="B3" s="113"/>
      <c r="C3" s="113"/>
      <c r="D3" s="113"/>
      <c r="E3" s="113"/>
      <c r="F3" s="113"/>
    </row>
    <row r="4" spans="3:6" s="1" customFormat="1" ht="15.75">
      <c r="C4" s="114" t="s">
        <v>68</v>
      </c>
      <c r="D4" s="115"/>
      <c r="E4" s="115"/>
      <c r="F4" s="116"/>
    </row>
    <row r="5" spans="1:6" ht="52.5" customHeight="1">
      <c r="A5" s="32" t="s">
        <v>0</v>
      </c>
      <c r="B5" s="32" t="s">
        <v>1</v>
      </c>
      <c r="C5" s="33" t="s">
        <v>2</v>
      </c>
      <c r="D5" s="33" t="s">
        <v>3</v>
      </c>
      <c r="E5" s="46" t="s">
        <v>105</v>
      </c>
      <c r="F5" s="33" t="s">
        <v>4</v>
      </c>
    </row>
    <row r="6" spans="1:6" ht="30">
      <c r="A6" s="2" t="s">
        <v>5</v>
      </c>
      <c r="B6" s="3" t="s">
        <v>6</v>
      </c>
      <c r="C6" s="4">
        <v>0.5</v>
      </c>
      <c r="D6" s="4">
        <v>12</v>
      </c>
      <c r="E6" s="54"/>
      <c r="F6" s="5">
        <f>IF(E6&gt;0,C6*D6*E6,"")</f>
      </c>
    </row>
    <row r="7" spans="1:6" ht="15">
      <c r="A7" s="2" t="s">
        <v>7</v>
      </c>
      <c r="B7" s="3" t="s">
        <v>8</v>
      </c>
      <c r="C7" s="4">
        <v>0.5</v>
      </c>
      <c r="D7" s="4">
        <v>12</v>
      </c>
      <c r="E7" s="54"/>
      <c r="F7" s="5">
        <f>IF(E7&gt;0,C7*D7*E7,"")</f>
      </c>
    </row>
    <row r="8" spans="1:6" ht="15">
      <c r="A8" s="2" t="s">
        <v>9</v>
      </c>
      <c r="B8" s="3" t="s">
        <v>10</v>
      </c>
      <c r="C8" s="28"/>
      <c r="D8" s="28"/>
      <c r="E8" s="58"/>
      <c r="F8" s="28"/>
    </row>
    <row r="9" spans="1:6" ht="15.75" customHeight="1">
      <c r="A9" s="2" t="s">
        <v>13</v>
      </c>
      <c r="B9" s="6" t="s">
        <v>14</v>
      </c>
      <c r="C9" s="7"/>
      <c r="D9" s="8"/>
      <c r="E9" s="56"/>
      <c r="F9" s="8"/>
    </row>
    <row r="10" spans="1:6" ht="15">
      <c r="A10" s="9" t="s">
        <v>11</v>
      </c>
      <c r="B10" s="10" t="s">
        <v>15</v>
      </c>
      <c r="C10" s="13"/>
      <c r="D10" s="13"/>
      <c r="E10" s="57"/>
      <c r="F10" s="13"/>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4">
        <v>1</v>
      </c>
      <c r="D13" s="4">
        <v>13</v>
      </c>
      <c r="E13" s="54"/>
      <c r="F13" s="5">
        <f>IF(E13&gt;0,C13*D13*E13,"")</f>
      </c>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1</v>
      </c>
      <c r="D16" s="4">
        <v>26</v>
      </c>
      <c r="E16" s="54"/>
      <c r="F16" s="5">
        <f>IF(E16&gt;0,C16*D16*E16,"")</f>
      </c>
    </row>
    <row r="17" spans="1:6" ht="15" customHeight="1">
      <c r="A17" s="11" t="s">
        <v>25</v>
      </c>
      <c r="B17" s="14" t="s">
        <v>26</v>
      </c>
      <c r="C17" s="7"/>
      <c r="D17" s="8"/>
      <c r="E17" s="56"/>
      <c r="F17" s="8"/>
    </row>
    <row r="18" spans="1:6" ht="15">
      <c r="A18" s="9" t="s">
        <v>11</v>
      </c>
      <c r="B18" s="10" t="s">
        <v>27</v>
      </c>
      <c r="C18" s="28"/>
      <c r="D18" s="28"/>
      <c r="E18" s="58"/>
      <c r="F18" s="28"/>
    </row>
    <row r="19" spans="1:6" ht="15">
      <c r="A19" s="9" t="s">
        <v>12</v>
      </c>
      <c r="B19" s="10" t="s">
        <v>28</v>
      </c>
      <c r="C19" s="13"/>
      <c r="D19" s="13"/>
      <c r="E19" s="57"/>
      <c r="F19" s="92"/>
    </row>
    <row r="20" spans="1:6" ht="15">
      <c r="A20" s="11" t="s">
        <v>29</v>
      </c>
      <c r="B20" s="12" t="s">
        <v>69</v>
      </c>
      <c r="C20" s="7"/>
      <c r="D20" s="8"/>
      <c r="E20" s="56"/>
      <c r="F20" s="8"/>
    </row>
    <row r="21" spans="1:6" ht="15">
      <c r="A21" s="9" t="s">
        <v>11</v>
      </c>
      <c r="B21" s="10" t="s">
        <v>30</v>
      </c>
      <c r="C21" s="37">
        <v>2</v>
      </c>
      <c r="D21" s="37">
        <v>2</v>
      </c>
      <c r="E21" s="59"/>
      <c r="F21" s="5">
        <f>IF(E21&gt;0,C21*D21*E21,"")</f>
      </c>
    </row>
    <row r="22" spans="1:6" ht="15">
      <c r="A22" s="9" t="s">
        <v>12</v>
      </c>
      <c r="B22" s="10" t="s">
        <v>31</v>
      </c>
      <c r="C22" s="13"/>
      <c r="D22" s="13"/>
      <c r="E22" s="57"/>
      <c r="F22" s="13"/>
    </row>
    <row r="23" spans="1:6" ht="15">
      <c r="A23" s="9" t="s">
        <v>21</v>
      </c>
      <c r="B23" s="10" t="s">
        <v>32</v>
      </c>
      <c r="C23" s="13"/>
      <c r="D23" s="13"/>
      <c r="E23" s="57"/>
      <c r="F23" s="13"/>
    </row>
    <row r="24" spans="1:6" ht="15">
      <c r="A24" s="11" t="s">
        <v>34</v>
      </c>
      <c r="B24" s="12" t="s">
        <v>87</v>
      </c>
      <c r="C24" s="13"/>
      <c r="D24" s="13"/>
      <c r="E24" s="57"/>
      <c r="F24" s="92"/>
    </row>
    <row r="25" spans="1:6" ht="15">
      <c r="A25" s="11" t="s">
        <v>35</v>
      </c>
      <c r="B25" s="12" t="s">
        <v>70</v>
      </c>
      <c r="C25" s="28"/>
      <c r="D25" s="31"/>
      <c r="E25" s="60"/>
      <c r="F25" s="31"/>
    </row>
    <row r="26" spans="1:6" ht="15">
      <c r="A26" s="11" t="s">
        <v>36</v>
      </c>
      <c r="B26" s="15" t="s">
        <v>62</v>
      </c>
      <c r="C26" s="28"/>
      <c r="D26" s="31"/>
      <c r="E26" s="60"/>
      <c r="F26" s="31"/>
    </row>
    <row r="27" spans="1:6" ht="15">
      <c r="A27" s="11" t="s">
        <v>37</v>
      </c>
      <c r="B27" s="15" t="s">
        <v>100</v>
      </c>
      <c r="C27" s="28"/>
      <c r="D27" s="13"/>
      <c r="E27" s="57"/>
      <c r="F27" s="28"/>
    </row>
    <row r="28" spans="1:6" ht="30">
      <c r="A28" s="11" t="s">
        <v>40</v>
      </c>
      <c r="B28" s="16" t="s">
        <v>38</v>
      </c>
      <c r="C28" s="13"/>
      <c r="D28" s="4" t="s">
        <v>39</v>
      </c>
      <c r="E28" s="54" t="s">
        <v>39</v>
      </c>
      <c r="F28" s="13"/>
    </row>
    <row r="29" spans="1:6" ht="15">
      <c r="A29" s="2" t="s">
        <v>71</v>
      </c>
      <c r="B29" s="16" t="s">
        <v>72</v>
      </c>
      <c r="C29" s="37">
        <v>1</v>
      </c>
      <c r="D29" s="37">
        <v>26</v>
      </c>
      <c r="E29" s="59"/>
      <c r="F29" s="5">
        <f>IF(E29&gt;0,C29*D29*E29,"")</f>
      </c>
    </row>
    <row r="30" spans="1:6" ht="30">
      <c r="A30" s="2" t="s">
        <v>46</v>
      </c>
      <c r="B30" s="16" t="s">
        <v>73</v>
      </c>
      <c r="C30" s="13"/>
      <c r="D30" s="4" t="s">
        <v>39</v>
      </c>
      <c r="E30" s="54" t="s">
        <v>39</v>
      </c>
      <c r="F30" s="13"/>
    </row>
    <row r="31" spans="1:6" ht="15">
      <c r="A31" s="2" t="s">
        <v>67</v>
      </c>
      <c r="B31" s="16" t="s">
        <v>41</v>
      </c>
      <c r="C31" s="39"/>
      <c r="D31" s="18"/>
      <c r="E31" s="61"/>
      <c r="F31" s="18"/>
    </row>
    <row r="32" spans="1:6" ht="30">
      <c r="A32" s="9" t="s">
        <v>11</v>
      </c>
      <c r="B32" s="19" t="s">
        <v>42</v>
      </c>
      <c r="C32" s="28"/>
      <c r="D32" s="28"/>
      <c r="E32" s="58"/>
      <c r="F32" s="28"/>
    </row>
    <row r="33" spans="1:6" ht="60">
      <c r="A33" s="9" t="s">
        <v>12</v>
      </c>
      <c r="B33" s="19" t="s">
        <v>43</v>
      </c>
      <c r="C33" s="37">
        <v>0.5</v>
      </c>
      <c r="D33" s="37">
        <v>2</v>
      </c>
      <c r="E33" s="59"/>
      <c r="F33" s="5">
        <f>IF(E33&gt;0,C33*D33*E33,"")</f>
      </c>
    </row>
    <row r="34" spans="1:6" ht="22.5" customHeight="1">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38">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6"/>
      <c r="D40" s="22" t="s">
        <v>39</v>
      </c>
      <c r="E40" s="62" t="s">
        <v>39</v>
      </c>
      <c r="F40" s="36"/>
    </row>
    <row r="41" spans="1:6" ht="15">
      <c r="A41" s="25" t="s">
        <v>90</v>
      </c>
      <c r="B41" s="23" t="s">
        <v>47</v>
      </c>
      <c r="C41" s="22">
        <v>0.25</v>
      </c>
      <c r="D41" s="22">
        <v>52</v>
      </c>
      <c r="E41" s="62"/>
      <c r="F41" s="5">
        <f>IF(E41&gt;0,C41*D41*E41,"")</f>
      </c>
    </row>
    <row r="42" spans="1:6" ht="15">
      <c r="A42" s="25" t="s">
        <v>63</v>
      </c>
      <c r="B42" s="21" t="s">
        <v>48</v>
      </c>
      <c r="C42" s="36"/>
      <c r="D42" s="36"/>
      <c r="E42" s="65"/>
      <c r="F42" s="36"/>
    </row>
    <row r="43" spans="1:6" ht="15">
      <c r="A43" s="25" t="s">
        <v>64</v>
      </c>
      <c r="B43" s="21" t="s">
        <v>51</v>
      </c>
      <c r="C43" s="22">
        <v>1</v>
      </c>
      <c r="D43" s="22">
        <v>1</v>
      </c>
      <c r="E43" s="62"/>
      <c r="F43" s="5">
        <f>IF(E43&gt;0,C43*D43*E43,"")</f>
      </c>
    </row>
    <row r="44" spans="1:6" ht="30">
      <c r="A44" s="25" t="s">
        <v>65</v>
      </c>
      <c r="B44" s="21" t="s">
        <v>76</v>
      </c>
      <c r="C44" s="22">
        <v>1</v>
      </c>
      <c r="D44" s="22">
        <v>6</v>
      </c>
      <c r="E44" s="62"/>
      <c r="F44" s="5">
        <f>IF(E44&gt;0,C44*D44*E44,"")</f>
      </c>
    </row>
    <row r="45" spans="1:6" ht="30">
      <c r="A45" s="11" t="s">
        <v>77</v>
      </c>
      <c r="B45" s="20" t="s">
        <v>101</v>
      </c>
      <c r="C45" s="36"/>
      <c r="D45" s="13"/>
      <c r="E45" s="57"/>
      <c r="F45" s="13"/>
    </row>
    <row r="46" spans="1:6" ht="30">
      <c r="A46" s="11" t="s">
        <v>78</v>
      </c>
      <c r="B46" s="20" t="s">
        <v>79</v>
      </c>
      <c r="C46" s="36"/>
      <c r="D46" s="4" t="s">
        <v>39</v>
      </c>
      <c r="E46" s="54" t="s">
        <v>39</v>
      </c>
      <c r="F46" s="13"/>
    </row>
    <row r="47" spans="1:6" ht="30" customHeight="1">
      <c r="A47" s="34"/>
      <c r="B47" s="109" t="s">
        <v>113</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row r="55" ht="15">
      <c r="B55" s="107"/>
    </row>
    <row r="56" ht="15">
      <c r="B56" s="107"/>
    </row>
  </sheetData>
  <sheetProtection sheet="1" selectLockedCells="1"/>
  <mergeCells count="5">
    <mergeCell ref="A1:F1"/>
    <mergeCell ref="A2:F2"/>
    <mergeCell ref="A3:F3"/>
    <mergeCell ref="C4:F4"/>
    <mergeCell ref="B47:E47"/>
  </mergeCells>
  <printOptions horizontalCentered="1"/>
  <pageMargins left="0.2" right="0.2" top="0.7" bottom="0.5" header="0.3" footer="0.3"/>
  <pageSetup fitToHeight="1" fitToWidth="1" horizontalDpi="600" verticalDpi="600" orientation="portrait" scale="68" r:id="rId1"/>
  <headerFooter>
    <oddHeader>&amp;R&amp;"-,Bold"&amp;12FORM PW-2.2</oddHead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54"/>
  <sheetViews>
    <sheetView view="pageLayout" workbookViewId="0" topLeftCell="A2">
      <selection activeCell="E31" sqref="E31"/>
    </sheetView>
  </sheetViews>
  <sheetFormatPr defaultColWidth="9.140625" defaultRowHeight="15"/>
  <cols>
    <col min="1" max="1" width="5.00390625" style="0" customWidth="1"/>
    <col min="2" max="2" width="48.57421875" style="0" customWidth="1"/>
    <col min="3" max="3" width="10.8515625" style="0" customWidth="1"/>
    <col min="4" max="4" width="10.7109375" style="0" customWidth="1"/>
    <col min="5" max="5" width="10.8515625" style="48" customWidth="1"/>
    <col min="6" max="6" width="12.140625" style="0" customWidth="1"/>
  </cols>
  <sheetData>
    <row r="1" spans="1:6" ht="15.75">
      <c r="A1" s="112" t="s">
        <v>99</v>
      </c>
      <c r="B1" s="112"/>
      <c r="C1" s="112"/>
      <c r="D1" s="112"/>
      <c r="E1" s="112"/>
      <c r="F1" s="112"/>
    </row>
    <row r="2" spans="1:6" ht="15.75">
      <c r="A2" s="112" t="s">
        <v>98</v>
      </c>
      <c r="B2" s="112"/>
      <c r="C2" s="112"/>
      <c r="D2" s="112"/>
      <c r="E2" s="112"/>
      <c r="F2" s="112"/>
    </row>
    <row r="3" spans="1:6" ht="20.25" customHeight="1">
      <c r="A3" s="117" t="s">
        <v>114</v>
      </c>
      <c r="B3" s="117"/>
      <c r="C3" s="117"/>
      <c r="D3" s="117"/>
      <c r="E3" s="117"/>
      <c r="F3" s="117"/>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0.5</v>
      </c>
      <c r="D6" s="4">
        <v>12</v>
      </c>
      <c r="E6" s="54"/>
      <c r="F6" s="5">
        <f>IF(E6&gt;0,C6*D6*E6,"")</f>
      </c>
    </row>
    <row r="7" spans="1:6" ht="15">
      <c r="A7" s="2" t="s">
        <v>7</v>
      </c>
      <c r="B7" s="3" t="s">
        <v>8</v>
      </c>
      <c r="C7" s="4">
        <v>0.5</v>
      </c>
      <c r="D7" s="4">
        <v>12</v>
      </c>
      <c r="E7" s="54"/>
      <c r="F7" s="5">
        <f>IF(E7&gt;0,C7*D7*E7,"")</f>
      </c>
    </row>
    <row r="8" spans="1:9" ht="15">
      <c r="A8" s="2" t="s">
        <v>9</v>
      </c>
      <c r="B8" s="3" t="s">
        <v>10</v>
      </c>
      <c r="C8" s="4">
        <v>1</v>
      </c>
      <c r="D8" s="4">
        <v>39</v>
      </c>
      <c r="E8" s="54"/>
      <c r="F8" s="5">
        <f>IF(E8&gt;0,C8*D8*E8,"")</f>
      </c>
      <c r="G8" s="27"/>
      <c r="H8" s="27"/>
      <c r="I8" s="27"/>
    </row>
    <row r="9" spans="1:6" ht="15.75" customHeight="1">
      <c r="A9" s="2" t="s">
        <v>13</v>
      </c>
      <c r="B9" s="6" t="s">
        <v>14</v>
      </c>
      <c r="C9" s="7"/>
      <c r="D9" s="8"/>
      <c r="E9" s="56"/>
      <c r="F9" s="8"/>
    </row>
    <row r="10" spans="1:6" ht="15">
      <c r="A10" s="9" t="s">
        <v>11</v>
      </c>
      <c r="B10" s="10" t="s">
        <v>15</v>
      </c>
      <c r="C10" s="4">
        <v>0.5</v>
      </c>
      <c r="D10" s="4">
        <v>39</v>
      </c>
      <c r="E10" s="54"/>
      <c r="F10" s="5">
        <f>IF(E10&gt;0,C10*D10*E10,"")</f>
      </c>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13"/>
      <c r="D13" s="13"/>
      <c r="E13" s="57"/>
      <c r="F13" s="92"/>
    </row>
    <row r="14" spans="1:6" ht="15">
      <c r="A14" s="9" t="s">
        <v>12</v>
      </c>
      <c r="B14" s="10" t="s">
        <v>20</v>
      </c>
      <c r="C14" s="13"/>
      <c r="D14" s="13"/>
      <c r="E14" s="57"/>
      <c r="F14" s="13"/>
    </row>
    <row r="15" spans="1:6" ht="15">
      <c r="A15" s="9" t="s">
        <v>21</v>
      </c>
      <c r="B15" s="10" t="s">
        <v>22</v>
      </c>
      <c r="C15" s="13"/>
      <c r="D15" s="13"/>
      <c r="E15" s="57"/>
      <c r="F15" s="92">
        <f>IF(E15&gt;0,C15*D15*E15,"")</f>
      </c>
    </row>
    <row r="16" spans="1:6" ht="15">
      <c r="A16" s="11" t="s">
        <v>23</v>
      </c>
      <c r="B16" s="3" t="s">
        <v>24</v>
      </c>
      <c r="C16" s="4">
        <v>0.5</v>
      </c>
      <c r="D16" s="4">
        <v>52</v>
      </c>
      <c r="E16" s="54"/>
      <c r="F16" s="5">
        <f>IF(E16&gt;0,C16*D16*E16,"")</f>
      </c>
    </row>
    <row r="17" spans="1:6" ht="15" customHeight="1">
      <c r="A17" s="11" t="s">
        <v>25</v>
      </c>
      <c r="B17" s="14" t="s">
        <v>26</v>
      </c>
      <c r="C17" s="7"/>
      <c r="D17" s="8"/>
      <c r="E17" s="56"/>
      <c r="F17" s="8"/>
    </row>
    <row r="18" spans="1:6" ht="15">
      <c r="A18" s="9" t="s">
        <v>11</v>
      </c>
      <c r="B18" s="10" t="s">
        <v>27</v>
      </c>
      <c r="C18" s="4">
        <v>0.5</v>
      </c>
      <c r="D18" s="4">
        <v>13</v>
      </c>
      <c r="E18" s="54"/>
      <c r="F18" s="5">
        <f>IF(E18&gt;0,C18*D18*E18,"")</f>
      </c>
    </row>
    <row r="19" spans="1:6" ht="15">
      <c r="A19" s="9" t="s">
        <v>12</v>
      </c>
      <c r="B19" s="10" t="s">
        <v>28</v>
      </c>
      <c r="C19" s="13"/>
      <c r="D19" s="13"/>
      <c r="E19" s="57"/>
      <c r="F19" s="92"/>
    </row>
    <row r="20" spans="1:6" ht="15">
      <c r="A20" s="11" t="s">
        <v>29</v>
      </c>
      <c r="B20" s="12" t="s">
        <v>69</v>
      </c>
      <c r="C20" s="7"/>
      <c r="D20" s="8"/>
      <c r="E20" s="56"/>
      <c r="F20" s="8"/>
    </row>
    <row r="21" spans="1:6" ht="15">
      <c r="A21" s="9" t="s">
        <v>11</v>
      </c>
      <c r="B21" s="10" t="s">
        <v>30</v>
      </c>
      <c r="C21" s="37">
        <v>4</v>
      </c>
      <c r="D21" s="37">
        <v>2</v>
      </c>
      <c r="E21" s="59"/>
      <c r="F21" s="5">
        <f>IF(E21&gt;0,C21*D21*E21,"")</f>
      </c>
    </row>
    <row r="22" spans="1:6" ht="15">
      <c r="A22" s="9" t="s">
        <v>12</v>
      </c>
      <c r="B22" s="10" t="s">
        <v>31</v>
      </c>
      <c r="C22" s="13"/>
      <c r="D22" s="13"/>
      <c r="E22" s="57"/>
      <c r="F22" s="13"/>
    </row>
    <row r="23" spans="1:6" ht="15">
      <c r="A23" s="9" t="s">
        <v>21</v>
      </c>
      <c r="B23" s="10" t="s">
        <v>32</v>
      </c>
      <c r="C23" s="13"/>
      <c r="D23" s="13"/>
      <c r="E23" s="57"/>
      <c r="F23" s="92"/>
    </row>
    <row r="24" spans="1:6" ht="15">
      <c r="A24" s="11" t="s">
        <v>34</v>
      </c>
      <c r="B24" s="12" t="s">
        <v>87</v>
      </c>
      <c r="C24" s="13"/>
      <c r="D24" s="13"/>
      <c r="E24" s="57"/>
      <c r="F24" s="92"/>
    </row>
    <row r="25" spans="1:6" ht="15">
      <c r="A25" s="11" t="s">
        <v>35</v>
      </c>
      <c r="B25" s="12" t="s">
        <v>70</v>
      </c>
      <c r="C25" s="28"/>
      <c r="D25" s="31"/>
      <c r="E25" s="60"/>
      <c r="F25" s="31"/>
    </row>
    <row r="26" spans="1:6" ht="15">
      <c r="A26" s="11" t="s">
        <v>36</v>
      </c>
      <c r="B26" s="15" t="s">
        <v>62</v>
      </c>
      <c r="C26" s="4">
        <v>2</v>
      </c>
      <c r="D26" s="93">
        <v>1</v>
      </c>
      <c r="E26" s="94"/>
      <c r="F26" s="5">
        <f>IF(E26&gt;0,C26*D26*E26,"")</f>
      </c>
    </row>
    <row r="27" spans="1:6" ht="30">
      <c r="A27" s="11" t="s">
        <v>37</v>
      </c>
      <c r="B27" s="15" t="s">
        <v>100</v>
      </c>
      <c r="C27" s="28"/>
      <c r="D27" s="4" t="s">
        <v>39</v>
      </c>
      <c r="E27" s="54" t="s">
        <v>39</v>
      </c>
      <c r="F27" s="28"/>
    </row>
    <row r="28" spans="1:6" ht="15">
      <c r="A28" s="11" t="s">
        <v>40</v>
      </c>
      <c r="B28" s="16" t="s">
        <v>38</v>
      </c>
      <c r="C28" s="4">
        <v>1</v>
      </c>
      <c r="D28" s="4">
        <v>2</v>
      </c>
      <c r="E28" s="54"/>
      <c r="F28" s="5">
        <f>IF(E28&gt;0,C28*D28*E28,"")</f>
      </c>
    </row>
    <row r="29" spans="1:6" ht="15">
      <c r="A29" s="2" t="s">
        <v>71</v>
      </c>
      <c r="B29" s="16" t="s">
        <v>72</v>
      </c>
      <c r="C29" s="13"/>
      <c r="D29" s="13"/>
      <c r="E29" s="57"/>
      <c r="F29" s="92"/>
    </row>
    <row r="30" spans="1:6" ht="15">
      <c r="A30" s="2" t="s">
        <v>46</v>
      </c>
      <c r="B30" s="16" t="s">
        <v>73</v>
      </c>
      <c r="C30" s="13"/>
      <c r="D30" s="13"/>
      <c r="E30" s="13"/>
      <c r="F30" s="13"/>
    </row>
    <row r="31" spans="1:6" ht="15">
      <c r="A31" s="2" t="s">
        <v>67</v>
      </c>
      <c r="B31" s="16" t="s">
        <v>41</v>
      </c>
      <c r="C31" s="39"/>
      <c r="D31" s="18"/>
      <c r="E31" s="61"/>
      <c r="F31" s="18"/>
    </row>
    <row r="32" spans="1:6" ht="30">
      <c r="A32" s="9" t="s">
        <v>11</v>
      </c>
      <c r="B32" s="19" t="s">
        <v>42</v>
      </c>
      <c r="C32" s="4">
        <v>0.5</v>
      </c>
      <c r="D32" s="4">
        <v>4</v>
      </c>
      <c r="E32" s="54"/>
      <c r="F32" s="5">
        <f>IF(E32&gt;0,C32*D32*E32,"")</f>
      </c>
    </row>
    <row r="33" spans="1:6" ht="60">
      <c r="A33" s="9" t="s">
        <v>12</v>
      </c>
      <c r="B33" s="19" t="s">
        <v>43</v>
      </c>
      <c r="C33" s="13"/>
      <c r="D33" s="13"/>
      <c r="E33" s="57"/>
      <c r="F33" s="92"/>
    </row>
    <row r="34" spans="1:6" ht="22.5" customHeight="1">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38">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6"/>
      <c r="D40" s="22" t="s">
        <v>39</v>
      </c>
      <c r="E40" s="62" t="s">
        <v>39</v>
      </c>
      <c r="F40" s="36"/>
    </row>
    <row r="41" spans="1:6" ht="15">
      <c r="A41" s="25" t="s">
        <v>90</v>
      </c>
      <c r="B41" s="23" t="s">
        <v>47</v>
      </c>
      <c r="C41" s="22">
        <v>0.25</v>
      </c>
      <c r="D41" s="22">
        <v>52</v>
      </c>
      <c r="E41" s="62"/>
      <c r="F41" s="5">
        <f>IF(E41&gt;0,C41*D41*E41,"")</f>
      </c>
    </row>
    <row r="42" spans="1:6" ht="15">
      <c r="A42" s="25" t="s">
        <v>63</v>
      </c>
      <c r="B42" s="21" t="s">
        <v>48</v>
      </c>
      <c r="C42" s="38">
        <v>0.5</v>
      </c>
      <c r="D42" s="38">
        <v>2</v>
      </c>
      <c r="E42" s="63"/>
      <c r="F42" s="5">
        <f>IF(E42&gt;0,C42*D42*E42,"")</f>
      </c>
    </row>
    <row r="43" spans="1:6" ht="15">
      <c r="A43" s="25" t="s">
        <v>64</v>
      </c>
      <c r="B43" s="21" t="s">
        <v>51</v>
      </c>
      <c r="C43" s="22">
        <v>1</v>
      </c>
      <c r="D43" s="22">
        <v>1</v>
      </c>
      <c r="E43" s="62"/>
      <c r="F43" s="5">
        <f>IF(E43&gt;0,C43*D43*E43,"")</f>
      </c>
    </row>
    <row r="44" spans="1:6" ht="30">
      <c r="A44" s="25" t="s">
        <v>65</v>
      </c>
      <c r="B44" s="21" t="s">
        <v>76</v>
      </c>
      <c r="C44" s="22">
        <v>1</v>
      </c>
      <c r="D44" s="22">
        <v>6</v>
      </c>
      <c r="E44" s="62"/>
      <c r="F44" s="5">
        <f>IF(E44&gt;0,C44*D44*E44,"")</f>
      </c>
    </row>
    <row r="45" spans="1:6" ht="15">
      <c r="A45" s="11" t="s">
        <v>77</v>
      </c>
      <c r="B45" s="20" t="s">
        <v>102</v>
      </c>
      <c r="C45" s="36"/>
      <c r="D45" s="36"/>
      <c r="E45" s="36"/>
      <c r="F45" s="13"/>
    </row>
    <row r="46" spans="1:6" ht="15">
      <c r="A46" s="11" t="s">
        <v>78</v>
      </c>
      <c r="B46" s="20" t="s">
        <v>79</v>
      </c>
      <c r="C46" s="36"/>
      <c r="D46" s="36"/>
      <c r="E46" s="36"/>
      <c r="F46" s="13"/>
    </row>
    <row r="47" spans="1:6" ht="39.75" customHeight="1">
      <c r="A47" s="34"/>
      <c r="B47" s="109" t="s">
        <v>115</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B47:E47"/>
    <mergeCell ref="C4:F4"/>
    <mergeCell ref="A1:F1"/>
    <mergeCell ref="A2:F2"/>
    <mergeCell ref="A3:F3"/>
  </mergeCells>
  <printOptions horizontalCentered="1"/>
  <pageMargins left="0.2" right="0.2" top="0.7" bottom="0.5" header="0.3" footer="0.3"/>
  <pageSetup fitToHeight="1" fitToWidth="1" horizontalDpi="600" verticalDpi="600" orientation="portrait" scale="70" r:id="rId1"/>
  <headerFooter>
    <oddHeader>&amp;R&amp;"-,Bold"&amp;12FORM PW-2.2</oddHeader>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54"/>
  <sheetViews>
    <sheetView view="pageLayout" workbookViewId="0" topLeftCell="A2">
      <selection activeCell="E31" sqref="E31"/>
    </sheetView>
  </sheetViews>
  <sheetFormatPr defaultColWidth="9.140625" defaultRowHeight="15"/>
  <cols>
    <col min="1" max="1" width="5.00390625" style="0" customWidth="1"/>
    <col min="2" max="2" width="48.57421875" style="0" customWidth="1"/>
    <col min="3" max="3" width="10.8515625" style="0" customWidth="1"/>
    <col min="4" max="4" width="10.7109375" style="0" customWidth="1"/>
    <col min="5" max="5" width="10.8515625" style="48" customWidth="1"/>
    <col min="6" max="6" width="12.57421875" style="0" customWidth="1"/>
  </cols>
  <sheetData>
    <row r="1" spans="1:6" ht="15.75">
      <c r="A1" s="112" t="s">
        <v>99</v>
      </c>
      <c r="B1" s="112"/>
      <c r="C1" s="112"/>
      <c r="D1" s="112"/>
      <c r="E1" s="112"/>
      <c r="F1" s="112"/>
    </row>
    <row r="2" spans="1:6" ht="15.75">
      <c r="A2" s="112" t="s">
        <v>98</v>
      </c>
      <c r="B2" s="112"/>
      <c r="C2" s="112"/>
      <c r="D2" s="112"/>
      <c r="E2" s="112"/>
      <c r="F2" s="112"/>
    </row>
    <row r="3" spans="1:6" ht="20.25" customHeight="1">
      <c r="A3" s="113" t="s">
        <v>116</v>
      </c>
      <c r="B3" s="113"/>
      <c r="C3" s="113"/>
      <c r="D3" s="113"/>
      <c r="E3" s="113"/>
      <c r="F3" s="113"/>
    </row>
    <row r="4" spans="3:7" s="1" customFormat="1" ht="15.75">
      <c r="C4" s="111" t="s">
        <v>68</v>
      </c>
      <c r="D4" s="111"/>
      <c r="E4" s="111"/>
      <c r="F4" s="111"/>
      <c r="G4"/>
    </row>
    <row r="5" spans="1:6" ht="52.5" customHeight="1">
      <c r="A5" s="32" t="s">
        <v>0</v>
      </c>
      <c r="B5" s="32" t="s">
        <v>1</v>
      </c>
      <c r="C5" s="33" t="s">
        <v>2</v>
      </c>
      <c r="D5" s="33" t="s">
        <v>3</v>
      </c>
      <c r="E5" s="46" t="s">
        <v>105</v>
      </c>
      <c r="F5" s="33" t="s">
        <v>4</v>
      </c>
    </row>
    <row r="6" spans="1:6" ht="30">
      <c r="A6" s="2" t="s">
        <v>5</v>
      </c>
      <c r="B6" s="3" t="s">
        <v>6</v>
      </c>
      <c r="C6" s="4">
        <v>0.5</v>
      </c>
      <c r="D6" s="4">
        <v>26</v>
      </c>
      <c r="E6" s="54"/>
      <c r="F6" s="5">
        <f>IF(E6&gt;0,C6*D6*E6,"")</f>
      </c>
    </row>
    <row r="7" spans="1:6" ht="15">
      <c r="A7" s="2" t="s">
        <v>7</v>
      </c>
      <c r="B7" s="3" t="s">
        <v>8</v>
      </c>
      <c r="C7" s="4">
        <v>0.5</v>
      </c>
      <c r="D7" s="4">
        <v>26</v>
      </c>
      <c r="E7" s="54"/>
      <c r="F7" s="5">
        <f>IF(E7&gt;0,C7*D7*E7,"")</f>
      </c>
    </row>
    <row r="8" spans="1:9" ht="15">
      <c r="A8" s="2" t="s">
        <v>9</v>
      </c>
      <c r="B8" s="3" t="s">
        <v>10</v>
      </c>
      <c r="C8" s="4">
        <v>1</v>
      </c>
      <c r="D8" s="4">
        <v>39</v>
      </c>
      <c r="E8" s="54"/>
      <c r="F8" s="5">
        <f>IF(E8&gt;0,C8*D8*E8,"")</f>
      </c>
      <c r="G8" s="27"/>
      <c r="H8" s="27"/>
      <c r="I8" s="27"/>
    </row>
    <row r="9" spans="1:6" ht="15.75" customHeight="1">
      <c r="A9" s="2" t="s">
        <v>13</v>
      </c>
      <c r="B9" s="6" t="s">
        <v>14</v>
      </c>
      <c r="C9" s="7"/>
      <c r="D9" s="8"/>
      <c r="E9" s="56"/>
      <c r="F9" s="8"/>
    </row>
    <row r="10" spans="1:6" ht="15">
      <c r="A10" s="9" t="s">
        <v>11</v>
      </c>
      <c r="B10" s="10" t="s">
        <v>15</v>
      </c>
      <c r="C10" s="4">
        <v>0.5</v>
      </c>
      <c r="D10" s="4">
        <v>39</v>
      </c>
      <c r="E10" s="54"/>
      <c r="F10" s="5">
        <f>IF(E10&gt;0,C10*D10*E10,"")</f>
      </c>
    </row>
    <row r="11" spans="1:6" ht="15">
      <c r="A11" s="9" t="s">
        <v>12</v>
      </c>
      <c r="B11" s="10" t="s">
        <v>16</v>
      </c>
      <c r="C11" s="13"/>
      <c r="D11" s="13"/>
      <c r="E11" s="57"/>
      <c r="F11" s="13"/>
    </row>
    <row r="12" spans="1:6" ht="15">
      <c r="A12" s="11" t="s">
        <v>17</v>
      </c>
      <c r="B12" s="12" t="s">
        <v>18</v>
      </c>
      <c r="C12" s="7"/>
      <c r="D12" s="8"/>
      <c r="E12" s="56"/>
      <c r="F12" s="8"/>
    </row>
    <row r="13" spans="1:6" ht="15">
      <c r="A13" s="9" t="s">
        <v>11</v>
      </c>
      <c r="B13" s="10" t="s">
        <v>19</v>
      </c>
      <c r="C13" s="13"/>
      <c r="D13" s="13"/>
      <c r="E13" s="57"/>
      <c r="F13" s="92"/>
    </row>
    <row r="14" spans="1:6" ht="15">
      <c r="A14" s="9" t="s">
        <v>12</v>
      </c>
      <c r="B14" s="10" t="s">
        <v>20</v>
      </c>
      <c r="C14" s="13"/>
      <c r="D14" s="13"/>
      <c r="E14" s="57"/>
      <c r="F14" s="13"/>
    </row>
    <row r="15" spans="1:6" ht="15">
      <c r="A15" s="9" t="s">
        <v>21</v>
      </c>
      <c r="B15" s="10" t="s">
        <v>22</v>
      </c>
      <c r="C15" s="13"/>
      <c r="D15" s="13"/>
      <c r="E15" s="57"/>
      <c r="F15" s="13"/>
    </row>
    <row r="16" spans="1:6" ht="15">
      <c r="A16" s="11" t="s">
        <v>23</v>
      </c>
      <c r="B16" s="3" t="s">
        <v>24</v>
      </c>
      <c r="C16" s="4">
        <v>0.5</v>
      </c>
      <c r="D16" s="4">
        <v>52</v>
      </c>
      <c r="E16" s="54"/>
      <c r="F16" s="5">
        <f>IF(E16&gt;0,C16*D16*E16,"")</f>
      </c>
    </row>
    <row r="17" spans="1:6" ht="15" customHeight="1">
      <c r="A17" s="11" t="s">
        <v>25</v>
      </c>
      <c r="B17" s="14" t="s">
        <v>26</v>
      </c>
      <c r="C17" s="7"/>
      <c r="D17" s="8"/>
      <c r="E17" s="56"/>
      <c r="F17" s="8"/>
    </row>
    <row r="18" spans="1:6" ht="15">
      <c r="A18" s="9" t="s">
        <v>11</v>
      </c>
      <c r="B18" s="10" t="s">
        <v>27</v>
      </c>
      <c r="C18" s="4">
        <v>0.25</v>
      </c>
      <c r="D18" s="4">
        <v>13</v>
      </c>
      <c r="E18" s="54"/>
      <c r="F18" s="5">
        <f>IF(E18&gt;0,C18*D18*E18,"")</f>
      </c>
    </row>
    <row r="19" spans="1:6" ht="15">
      <c r="A19" s="9" t="s">
        <v>12</v>
      </c>
      <c r="B19" s="10" t="s">
        <v>28</v>
      </c>
      <c r="C19" s="13"/>
      <c r="D19" s="13"/>
      <c r="E19" s="57"/>
      <c r="F19" s="92"/>
    </row>
    <row r="20" spans="1:6" ht="15">
      <c r="A20" s="11" t="s">
        <v>29</v>
      </c>
      <c r="B20" s="12" t="s">
        <v>69</v>
      </c>
      <c r="C20" s="7"/>
      <c r="D20" s="8"/>
      <c r="E20" s="56"/>
      <c r="F20" s="8"/>
    </row>
    <row r="21" spans="1:6" ht="15">
      <c r="A21" s="9" t="s">
        <v>11</v>
      </c>
      <c r="B21" s="10" t="s">
        <v>30</v>
      </c>
      <c r="C21" s="37">
        <v>4</v>
      </c>
      <c r="D21" s="37">
        <v>2</v>
      </c>
      <c r="E21" s="59"/>
      <c r="F21" s="5">
        <f>IF(E21&gt;0,C21*D21*E21,"")</f>
      </c>
    </row>
    <row r="22" spans="1:6" ht="15">
      <c r="A22" s="9" t="s">
        <v>12</v>
      </c>
      <c r="B22" s="10" t="s">
        <v>31</v>
      </c>
      <c r="C22" s="13"/>
      <c r="D22" s="13"/>
      <c r="E22" s="57"/>
      <c r="F22" s="92"/>
    </row>
    <row r="23" spans="1:6" ht="15">
      <c r="A23" s="9" t="s">
        <v>21</v>
      </c>
      <c r="B23" s="10" t="s">
        <v>32</v>
      </c>
      <c r="C23" s="13"/>
      <c r="D23" s="13"/>
      <c r="E23" s="57"/>
      <c r="F23" s="13"/>
    </row>
    <row r="24" spans="1:6" ht="15">
      <c r="A24" s="11" t="s">
        <v>34</v>
      </c>
      <c r="B24" s="12" t="s">
        <v>87</v>
      </c>
      <c r="C24" s="13"/>
      <c r="D24" s="13"/>
      <c r="E24" s="57"/>
      <c r="F24" s="92"/>
    </row>
    <row r="25" spans="1:6" ht="15">
      <c r="A25" s="11" t="s">
        <v>35</v>
      </c>
      <c r="B25" s="12" t="s">
        <v>70</v>
      </c>
      <c r="C25" s="28"/>
      <c r="D25" s="31"/>
      <c r="E25" s="60"/>
      <c r="F25" s="31"/>
    </row>
    <row r="26" spans="1:6" ht="15">
      <c r="A26" s="11" t="s">
        <v>36</v>
      </c>
      <c r="B26" s="15" t="s">
        <v>62</v>
      </c>
      <c r="C26" s="28"/>
      <c r="D26" s="31"/>
      <c r="E26" s="60"/>
      <c r="F26" s="31"/>
    </row>
    <row r="27" spans="1:6" ht="15">
      <c r="A27" s="11" t="s">
        <v>37</v>
      </c>
      <c r="B27" s="15" t="s">
        <v>100</v>
      </c>
      <c r="C27" s="28"/>
      <c r="D27" s="28"/>
      <c r="E27" s="58"/>
      <c r="F27" s="28"/>
    </row>
    <row r="28" spans="1:6" ht="15">
      <c r="A28" s="11" t="s">
        <v>40</v>
      </c>
      <c r="B28" s="16" t="s">
        <v>38</v>
      </c>
      <c r="C28" s="37">
        <v>1</v>
      </c>
      <c r="D28" s="4">
        <v>2</v>
      </c>
      <c r="E28" s="54"/>
      <c r="F28" s="5">
        <f>IF(E28&gt;0,C28*D28*E28,"")</f>
      </c>
    </row>
    <row r="29" spans="1:6" ht="15">
      <c r="A29" s="2" t="s">
        <v>71</v>
      </c>
      <c r="B29" s="16" t="s">
        <v>72</v>
      </c>
      <c r="C29" s="13"/>
      <c r="D29" s="13"/>
      <c r="E29" s="57"/>
      <c r="F29" s="92"/>
    </row>
    <row r="30" spans="1:6" ht="15">
      <c r="A30" s="2" t="s">
        <v>46</v>
      </c>
      <c r="B30" s="16" t="s">
        <v>73</v>
      </c>
      <c r="C30" s="13"/>
      <c r="D30" s="13"/>
      <c r="E30" s="13"/>
      <c r="F30" s="13"/>
    </row>
    <row r="31" spans="1:6" ht="15">
      <c r="A31" s="2" t="s">
        <v>67</v>
      </c>
      <c r="B31" s="16" t="s">
        <v>41</v>
      </c>
      <c r="C31" s="17"/>
      <c r="D31" s="18"/>
      <c r="E31" s="61"/>
      <c r="F31" s="18"/>
    </row>
    <row r="32" spans="1:6" ht="30">
      <c r="A32" s="9" t="s">
        <v>11</v>
      </c>
      <c r="B32" s="19" t="s">
        <v>42</v>
      </c>
      <c r="C32" s="4">
        <v>0.5</v>
      </c>
      <c r="D32" s="4">
        <v>4</v>
      </c>
      <c r="E32" s="54"/>
      <c r="F32" s="5">
        <f>IF(E32&gt;0,C32*D32*E32,"")</f>
      </c>
    </row>
    <row r="33" spans="1:6" ht="60">
      <c r="A33" s="9" t="s">
        <v>12</v>
      </c>
      <c r="B33" s="19" t="s">
        <v>43</v>
      </c>
      <c r="C33" s="13"/>
      <c r="D33" s="13"/>
      <c r="E33" s="57"/>
      <c r="F33" s="13"/>
    </row>
    <row r="34" spans="1:6" ht="22.5" customHeight="1">
      <c r="A34" s="11" t="s">
        <v>74</v>
      </c>
      <c r="B34" s="20" t="s">
        <v>75</v>
      </c>
      <c r="C34" s="7"/>
      <c r="D34" s="8"/>
      <c r="E34" s="56"/>
      <c r="F34" s="8"/>
    </row>
    <row r="35" spans="1:6" ht="30">
      <c r="A35" s="9" t="s">
        <v>11</v>
      </c>
      <c r="B35" s="23" t="s">
        <v>88</v>
      </c>
      <c r="C35" s="22">
        <v>0.25</v>
      </c>
      <c r="D35" s="22">
        <v>52</v>
      </c>
      <c r="E35" s="62"/>
      <c r="F35" s="5">
        <f>IF(E35&gt;0,C35*D35*E35,"")</f>
      </c>
    </row>
    <row r="36" spans="1:6" ht="15">
      <c r="A36" s="25" t="s">
        <v>12</v>
      </c>
      <c r="B36" s="21" t="s">
        <v>52</v>
      </c>
      <c r="C36" s="36"/>
      <c r="D36" s="38" t="s">
        <v>39</v>
      </c>
      <c r="E36" s="63" t="s">
        <v>39</v>
      </c>
      <c r="F36" s="36"/>
    </row>
    <row r="37" spans="1:6" ht="30">
      <c r="A37" s="9" t="s">
        <v>21</v>
      </c>
      <c r="B37" s="24" t="s">
        <v>89</v>
      </c>
      <c r="C37" s="38">
        <v>0.25</v>
      </c>
      <c r="D37" s="22">
        <v>52</v>
      </c>
      <c r="E37" s="62"/>
      <c r="F37" s="5">
        <f>IF(E37&gt;0,C37*D37*E37,"")</f>
      </c>
    </row>
    <row r="38" spans="1:6" ht="45">
      <c r="A38" s="25" t="s">
        <v>33</v>
      </c>
      <c r="B38" s="42" t="s">
        <v>93</v>
      </c>
      <c r="C38" s="36"/>
      <c r="D38" s="4" t="s">
        <v>39</v>
      </c>
      <c r="E38" s="54" t="s">
        <v>39</v>
      </c>
      <c r="F38" s="36"/>
    </row>
    <row r="39" spans="1:6" ht="30">
      <c r="A39" s="9" t="s">
        <v>49</v>
      </c>
      <c r="B39" s="21" t="s">
        <v>44</v>
      </c>
      <c r="C39" s="22">
        <v>0.25</v>
      </c>
      <c r="D39" s="22">
        <v>52</v>
      </c>
      <c r="E39" s="62"/>
      <c r="F39" s="5">
        <f>IF(E39&gt;0,C39*D39*E39,"")</f>
      </c>
    </row>
    <row r="40" spans="1:6" ht="30">
      <c r="A40" s="25" t="s">
        <v>50</v>
      </c>
      <c r="B40" s="21" t="s">
        <v>45</v>
      </c>
      <c r="C40" s="38">
        <v>0.25</v>
      </c>
      <c r="D40" s="22">
        <v>52</v>
      </c>
      <c r="E40" s="62"/>
      <c r="F40" s="5">
        <f>IF(E40&gt;0,C40*D40*E40,"")</f>
      </c>
    </row>
    <row r="41" spans="1:6" ht="15">
      <c r="A41" s="25" t="s">
        <v>90</v>
      </c>
      <c r="B41" s="23" t="s">
        <v>47</v>
      </c>
      <c r="C41" s="22">
        <v>0.25</v>
      </c>
      <c r="D41" s="22">
        <v>52</v>
      </c>
      <c r="E41" s="62"/>
      <c r="F41" s="5">
        <f>IF(E41&gt;0,C41*D41*E41,"")</f>
      </c>
    </row>
    <row r="42" spans="1:6" ht="15">
      <c r="A42" s="25" t="s">
        <v>63</v>
      </c>
      <c r="B42" s="21" t="s">
        <v>48</v>
      </c>
      <c r="C42" s="36"/>
      <c r="D42" s="36"/>
      <c r="E42" s="65"/>
      <c r="F42" s="36"/>
    </row>
    <row r="43" spans="1:6" ht="15">
      <c r="A43" s="25" t="s">
        <v>64</v>
      </c>
      <c r="B43" s="21" t="s">
        <v>51</v>
      </c>
      <c r="C43" s="22">
        <v>1</v>
      </c>
      <c r="D43" s="22">
        <v>1</v>
      </c>
      <c r="E43" s="62"/>
      <c r="F43" s="5">
        <f>IF(E43&gt;0,C43*D43*E43,"")</f>
      </c>
    </row>
    <row r="44" spans="1:6" ht="30">
      <c r="A44" s="25" t="s">
        <v>65</v>
      </c>
      <c r="B44" s="21" t="s">
        <v>76</v>
      </c>
      <c r="C44" s="22">
        <v>1</v>
      </c>
      <c r="D44" s="22">
        <v>6</v>
      </c>
      <c r="E44" s="62"/>
      <c r="F44" s="5">
        <f>IF(E44&gt;0,C44*D44*E44,"")</f>
      </c>
    </row>
    <row r="45" spans="1:6" ht="15">
      <c r="A45" s="11" t="s">
        <v>77</v>
      </c>
      <c r="B45" s="20" t="s">
        <v>102</v>
      </c>
      <c r="C45" s="36"/>
      <c r="D45" s="13"/>
      <c r="E45" s="57"/>
      <c r="F45" s="13"/>
    </row>
    <row r="46" spans="1:6" ht="30">
      <c r="A46" s="11" t="s">
        <v>78</v>
      </c>
      <c r="B46" s="20" t="s">
        <v>79</v>
      </c>
      <c r="C46" s="36"/>
      <c r="D46" s="4" t="s">
        <v>39</v>
      </c>
      <c r="E46" s="54" t="s">
        <v>39</v>
      </c>
      <c r="F46" s="13"/>
    </row>
    <row r="47" spans="1:6" ht="35.25" customHeight="1">
      <c r="A47" s="34"/>
      <c r="B47" s="109" t="s">
        <v>117</v>
      </c>
      <c r="C47" s="110"/>
      <c r="D47" s="110"/>
      <c r="E47" s="110"/>
      <c r="F47" s="35">
        <f>SUM(F6:F46)</f>
        <v>0</v>
      </c>
    </row>
    <row r="48" spans="3:6" ht="15">
      <c r="C48" s="27"/>
      <c r="D48" s="27"/>
      <c r="E48" s="47"/>
      <c r="F48" s="27"/>
    </row>
    <row r="49" spans="3:6" ht="15">
      <c r="C49" s="27"/>
      <c r="D49" s="27"/>
      <c r="E49" s="47"/>
      <c r="F49" s="27"/>
    </row>
    <row r="50" spans="3:6" ht="15">
      <c r="C50" s="27"/>
      <c r="D50" s="27"/>
      <c r="E50" s="47"/>
      <c r="F50" s="27"/>
    </row>
    <row r="51" spans="3:6" ht="15">
      <c r="C51" s="27"/>
      <c r="D51" s="27"/>
      <c r="E51" s="47"/>
      <c r="F51" s="27"/>
    </row>
    <row r="52" spans="3:6" ht="15">
      <c r="C52" s="27"/>
      <c r="D52" s="27"/>
      <c r="E52" s="47"/>
      <c r="F52" s="27"/>
    </row>
    <row r="53" spans="3:6" ht="15">
      <c r="C53" s="27"/>
      <c r="D53" s="27"/>
      <c r="E53" s="47"/>
      <c r="F53" s="27"/>
    </row>
    <row r="54" spans="3:6" ht="15">
      <c r="C54" s="27"/>
      <c r="D54" s="27"/>
      <c r="E54" s="47"/>
      <c r="F54" s="27"/>
    </row>
  </sheetData>
  <sheetProtection sheet="1" selectLockedCells="1"/>
  <mergeCells count="5">
    <mergeCell ref="B47:E47"/>
    <mergeCell ref="C4:F4"/>
    <mergeCell ref="A2:F2"/>
    <mergeCell ref="A3:F3"/>
    <mergeCell ref="A1:F1"/>
  </mergeCells>
  <printOptions horizontalCentered="1"/>
  <pageMargins left="0.2" right="0.2" top="0.7" bottom="0.5" header="0.3" footer="0.3"/>
  <pageSetup fitToHeight="1" fitToWidth="1" horizontalDpi="600" verticalDpi="600" orientation="portrait" scale="70" r:id="rId1"/>
  <headerFooter>
    <oddHeader>&amp;R&amp;"-,Bold"&amp;12FORM PW-2.2</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Works, Los Angeles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msaradpon</dc:creator>
  <cp:keywords/>
  <dc:description/>
  <cp:lastModifiedBy>Eric Fong</cp:lastModifiedBy>
  <cp:lastPrinted>2014-09-24T15:54:46Z</cp:lastPrinted>
  <dcterms:created xsi:type="dcterms:W3CDTF">2009-11-09T16:09:05Z</dcterms:created>
  <dcterms:modified xsi:type="dcterms:W3CDTF">2014-09-24T15:57:55Z</dcterms:modified>
  <cp:category/>
  <cp:version/>
  <cp:contentType/>
  <cp:contentStatus/>
</cp:coreProperties>
</file>