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270" windowWidth="11235" windowHeight="9900"/>
  </bookViews>
  <sheets>
    <sheet name="Cover" sheetId="58" r:id="rId1"/>
    <sheet name="1. 1st Ave PRS" sheetId="34" r:id="rId2"/>
    <sheet name="2. 1st Ave PRS2" sheetId="70" r:id="rId3"/>
    <sheet name="3. Carmenita Rd PRS" sheetId="36" r:id="rId4"/>
    <sheet name="4. Carmenita Rd PRS2" sheetId="61" r:id="rId5"/>
    <sheet name="5. Carmenita Rd(Painter Av)PRS" sheetId="60" r:id="rId6"/>
    <sheet name="6. Carmenita(Painter) PRS2" sheetId="64" r:id="rId7"/>
    <sheet name="7. Florence Ave PRS " sheetId="37" r:id="rId8"/>
    <sheet name="8. Hollydale Yard PRS " sheetId="38" r:id="rId9"/>
    <sheet name="9. Imperial Hwy PRS " sheetId="39" r:id="rId10"/>
    <sheet name="10. Imperial Hwy PRS2" sheetId="62" r:id="rId11"/>
    <sheet name="11. Imperial Hwy PRS  (2)" sheetId="73" r:id="rId12"/>
    <sheet name="12. Imperial Hwy PRS3" sheetId="71" r:id="rId13"/>
    <sheet name="13. Imperial Hwy PRS  (3)" sheetId="74" r:id="rId14"/>
    <sheet name="14. Imperial Hwy PRS4" sheetId="72" r:id="rId15"/>
    <sheet name="15. Lambert Rd PRS " sheetId="57" r:id="rId16"/>
    <sheet name="16. Lambert Rd PRS2" sheetId="63" r:id="rId17"/>
    <sheet name="17. La Mirada Blvd PRS " sheetId="40" r:id="rId18"/>
    <sheet name="18. La Mirada Bl PRS2" sheetId="65" r:id="rId19"/>
    <sheet name="19. Leffingwell Rd PRS " sheetId="41" r:id="rId20"/>
    <sheet name="20. Leffingwell Rd PRS2" sheetId="66" r:id="rId21"/>
    <sheet name="21. Mills Ave PRS" sheetId="42" r:id="rId22"/>
    <sheet name="22. Mulberry Dr PRS" sheetId="59" r:id="rId23"/>
    <sheet name="23. Mulberry Dr PRS2" sheetId="67" r:id="rId24"/>
    <sheet name="24. Rivera Rd PRS" sheetId="44" r:id="rId25"/>
    <sheet name="25. Splendora Dr PRS " sheetId="45" r:id="rId26"/>
    <sheet name="26. Telegraph Rd PRS" sheetId="46" r:id="rId27"/>
    <sheet name="27. Telegraph Rd PRS2" sheetId="68" r:id="rId28"/>
    <sheet name="PW-2 SUMMARY" sheetId="35" r:id="rId29"/>
  </sheets>
  <definedNames>
    <definedName name="_xlnm.Print_Titles" localSheetId="1">'1. 1st Ave PRS'!$5:$5</definedName>
    <definedName name="_xlnm.Print_Titles" localSheetId="10">'10. Imperial Hwy PRS2'!$5:$5</definedName>
    <definedName name="_xlnm.Print_Titles" localSheetId="11">'11. Imperial Hwy PRS  (2)'!$5:$5</definedName>
    <definedName name="_xlnm.Print_Titles" localSheetId="12">'12. Imperial Hwy PRS3'!$5:$5</definedName>
    <definedName name="_xlnm.Print_Titles" localSheetId="13">'13. Imperial Hwy PRS  (3)'!$5:$5</definedName>
    <definedName name="_xlnm.Print_Titles" localSheetId="14">'14. Imperial Hwy PRS4'!$5:$5</definedName>
    <definedName name="_xlnm.Print_Titles" localSheetId="15">'15. Lambert Rd PRS '!$5:$5</definedName>
    <definedName name="_xlnm.Print_Titles" localSheetId="16">'16. Lambert Rd PRS2'!$5:$5</definedName>
    <definedName name="_xlnm.Print_Titles" localSheetId="17">'17. La Mirada Blvd PRS '!$5:$5</definedName>
    <definedName name="_xlnm.Print_Titles" localSheetId="18">'18. La Mirada Bl PRS2'!$5:$5</definedName>
    <definedName name="_xlnm.Print_Titles" localSheetId="19">'19. Leffingwell Rd PRS '!$5:$5</definedName>
    <definedName name="_xlnm.Print_Titles" localSheetId="2">'2. 1st Ave PRS2'!$5:$5</definedName>
    <definedName name="_xlnm.Print_Titles" localSheetId="20">'20. Leffingwell Rd PRS2'!$5:$5</definedName>
    <definedName name="_xlnm.Print_Titles" localSheetId="21">'21. Mills Ave PRS'!$5:$5</definedName>
    <definedName name="_xlnm.Print_Titles" localSheetId="22">'22. Mulberry Dr PRS'!$5:$5</definedName>
    <definedName name="_xlnm.Print_Titles" localSheetId="23">'23. Mulberry Dr PRS2'!$5:$5</definedName>
    <definedName name="_xlnm.Print_Titles" localSheetId="24">'24. Rivera Rd PRS'!$5:$5</definedName>
    <definedName name="_xlnm.Print_Titles" localSheetId="25">'25. Splendora Dr PRS '!$5:$5</definedName>
    <definedName name="_xlnm.Print_Titles" localSheetId="26">'26. Telegraph Rd PRS'!$5:$5</definedName>
    <definedName name="_xlnm.Print_Titles" localSheetId="27">'27. Telegraph Rd PRS2'!$5:$5</definedName>
    <definedName name="_xlnm.Print_Titles" localSheetId="3">'3. Carmenita Rd PRS'!$5:$5</definedName>
    <definedName name="_xlnm.Print_Titles" localSheetId="4">'4. Carmenita Rd PRS2'!$5:$5</definedName>
    <definedName name="_xlnm.Print_Titles" localSheetId="5">'5. Carmenita Rd(Painter Av)PRS'!$5:$5</definedName>
    <definedName name="_xlnm.Print_Titles" localSheetId="6">'6. Carmenita(Painter) PRS2'!$5:$5</definedName>
    <definedName name="_xlnm.Print_Titles" localSheetId="7">'7. Florence Ave PRS '!$5:$5</definedName>
    <definedName name="_xlnm.Print_Titles" localSheetId="8">'8. Hollydale Yard PRS '!$5:$5</definedName>
    <definedName name="_xlnm.Print_Titles" localSheetId="9">'9. Imperial Hwy PRS '!$5:$5</definedName>
    <definedName name="Z_1A19FBDA_74B1_4FB0_B667_7841DAE4C8D4_.wvu.PrintTitles" localSheetId="1" hidden="1">'1. 1st Ave PRS'!$5:$5</definedName>
    <definedName name="Z_1A19FBDA_74B1_4FB0_B667_7841DAE4C8D4_.wvu.PrintTitles" localSheetId="10" hidden="1">'10. Imperial Hwy PRS2'!$5:$5</definedName>
    <definedName name="Z_1A19FBDA_74B1_4FB0_B667_7841DAE4C8D4_.wvu.PrintTitles" localSheetId="11" hidden="1">'11. Imperial Hwy PRS  (2)'!$5:$5</definedName>
    <definedName name="Z_1A19FBDA_74B1_4FB0_B667_7841DAE4C8D4_.wvu.PrintTitles" localSheetId="12" hidden="1">'12. Imperial Hwy PRS3'!$5:$5</definedName>
    <definedName name="Z_1A19FBDA_74B1_4FB0_B667_7841DAE4C8D4_.wvu.PrintTitles" localSheetId="13" hidden="1">'13. Imperial Hwy PRS  (3)'!$5:$5</definedName>
    <definedName name="Z_1A19FBDA_74B1_4FB0_B667_7841DAE4C8D4_.wvu.PrintTitles" localSheetId="14" hidden="1">'14. Imperial Hwy PRS4'!$5:$5</definedName>
    <definedName name="Z_1A19FBDA_74B1_4FB0_B667_7841DAE4C8D4_.wvu.PrintTitles" localSheetId="15" hidden="1">'15. Lambert Rd PRS '!$5:$5</definedName>
    <definedName name="Z_1A19FBDA_74B1_4FB0_B667_7841DAE4C8D4_.wvu.PrintTitles" localSheetId="16" hidden="1">'16. Lambert Rd PRS2'!$5:$5</definedName>
    <definedName name="Z_1A19FBDA_74B1_4FB0_B667_7841DAE4C8D4_.wvu.PrintTitles" localSheetId="17" hidden="1">'17. La Mirada Blvd PRS '!$5:$5</definedName>
    <definedName name="Z_1A19FBDA_74B1_4FB0_B667_7841DAE4C8D4_.wvu.PrintTitles" localSheetId="18" hidden="1">'18. La Mirada Bl PRS2'!$5:$5</definedName>
    <definedName name="Z_1A19FBDA_74B1_4FB0_B667_7841DAE4C8D4_.wvu.PrintTitles" localSheetId="19" hidden="1">'19. Leffingwell Rd PRS '!$5:$5</definedName>
    <definedName name="Z_1A19FBDA_74B1_4FB0_B667_7841DAE4C8D4_.wvu.PrintTitles" localSheetId="2" hidden="1">'2. 1st Ave PRS2'!$5:$5</definedName>
    <definedName name="Z_1A19FBDA_74B1_4FB0_B667_7841DAE4C8D4_.wvu.PrintTitles" localSheetId="20" hidden="1">'20. Leffingwell Rd PRS2'!$5:$5</definedName>
    <definedName name="Z_1A19FBDA_74B1_4FB0_B667_7841DAE4C8D4_.wvu.PrintTitles" localSheetId="21" hidden="1">'21. Mills Ave PRS'!$5:$5</definedName>
    <definedName name="Z_1A19FBDA_74B1_4FB0_B667_7841DAE4C8D4_.wvu.PrintTitles" localSheetId="22" hidden="1">'22. Mulberry Dr PRS'!$5:$5</definedName>
    <definedName name="Z_1A19FBDA_74B1_4FB0_B667_7841DAE4C8D4_.wvu.PrintTitles" localSheetId="23" hidden="1">'23. Mulberry Dr PRS2'!$5:$5</definedName>
    <definedName name="Z_1A19FBDA_74B1_4FB0_B667_7841DAE4C8D4_.wvu.PrintTitles" localSheetId="24" hidden="1">'24. Rivera Rd PRS'!$5:$5</definedName>
    <definedName name="Z_1A19FBDA_74B1_4FB0_B667_7841DAE4C8D4_.wvu.PrintTitles" localSheetId="25" hidden="1">'25. Splendora Dr PRS '!$5:$5</definedName>
    <definedName name="Z_1A19FBDA_74B1_4FB0_B667_7841DAE4C8D4_.wvu.PrintTitles" localSheetId="26" hidden="1">'26. Telegraph Rd PRS'!$5:$5</definedName>
    <definedName name="Z_1A19FBDA_74B1_4FB0_B667_7841DAE4C8D4_.wvu.PrintTitles" localSheetId="27" hidden="1">'27. Telegraph Rd PRS2'!$5:$5</definedName>
    <definedName name="Z_1A19FBDA_74B1_4FB0_B667_7841DAE4C8D4_.wvu.PrintTitles" localSheetId="3" hidden="1">'3. Carmenita Rd PRS'!$5:$5</definedName>
    <definedName name="Z_1A19FBDA_74B1_4FB0_B667_7841DAE4C8D4_.wvu.PrintTitles" localSheetId="4" hidden="1">'4. Carmenita Rd PRS2'!$5:$5</definedName>
    <definedName name="Z_1A19FBDA_74B1_4FB0_B667_7841DAE4C8D4_.wvu.PrintTitles" localSheetId="5" hidden="1">'5. Carmenita Rd(Painter Av)PRS'!$5:$5</definedName>
    <definedName name="Z_1A19FBDA_74B1_4FB0_B667_7841DAE4C8D4_.wvu.PrintTitles" localSheetId="6" hidden="1">'6. Carmenita(Painter) PRS2'!$5:$5</definedName>
    <definedName name="Z_1A19FBDA_74B1_4FB0_B667_7841DAE4C8D4_.wvu.PrintTitles" localSheetId="7" hidden="1">'7. Florence Ave PRS '!$5:$5</definedName>
    <definedName name="Z_1A19FBDA_74B1_4FB0_B667_7841DAE4C8D4_.wvu.PrintTitles" localSheetId="8" hidden="1">'8. Hollydale Yard PRS '!$5:$5</definedName>
    <definedName name="Z_1A19FBDA_74B1_4FB0_B667_7841DAE4C8D4_.wvu.PrintTitles" localSheetId="9" hidden="1">'9. Imperial Hwy PRS '!$5:$5</definedName>
    <definedName name="Z_640680A7_C16C_4BE8_A4F4_2CCA9582CBAC_.wvu.PrintTitles" localSheetId="1" hidden="1">'1. 1st Ave PRS'!#REF!</definedName>
    <definedName name="Z_640680A7_C16C_4BE8_A4F4_2CCA9582CBAC_.wvu.PrintTitles" localSheetId="10" hidden="1">'10. Imperial Hwy PRS2'!#REF!</definedName>
    <definedName name="Z_640680A7_C16C_4BE8_A4F4_2CCA9582CBAC_.wvu.PrintTitles" localSheetId="11" hidden="1">'11. Imperial Hwy PRS  (2)'!#REF!</definedName>
    <definedName name="Z_640680A7_C16C_4BE8_A4F4_2CCA9582CBAC_.wvu.PrintTitles" localSheetId="12" hidden="1">'12. Imperial Hwy PRS3'!#REF!</definedName>
    <definedName name="Z_640680A7_C16C_4BE8_A4F4_2CCA9582CBAC_.wvu.PrintTitles" localSheetId="13" hidden="1">'13. Imperial Hwy PRS  (3)'!#REF!</definedName>
    <definedName name="Z_640680A7_C16C_4BE8_A4F4_2CCA9582CBAC_.wvu.PrintTitles" localSheetId="14" hidden="1">'14. Imperial Hwy PRS4'!#REF!</definedName>
    <definedName name="Z_640680A7_C16C_4BE8_A4F4_2CCA9582CBAC_.wvu.PrintTitles" localSheetId="15" hidden="1">'15. Lambert Rd PRS '!#REF!</definedName>
    <definedName name="Z_640680A7_C16C_4BE8_A4F4_2CCA9582CBAC_.wvu.PrintTitles" localSheetId="16" hidden="1">'16. Lambert Rd PRS2'!#REF!</definedName>
    <definedName name="Z_640680A7_C16C_4BE8_A4F4_2CCA9582CBAC_.wvu.PrintTitles" localSheetId="17" hidden="1">'17. La Mirada Blvd PRS '!#REF!</definedName>
    <definedName name="Z_640680A7_C16C_4BE8_A4F4_2CCA9582CBAC_.wvu.PrintTitles" localSheetId="18" hidden="1">'18. La Mirada Bl PRS2'!#REF!</definedName>
    <definedName name="Z_640680A7_C16C_4BE8_A4F4_2CCA9582CBAC_.wvu.PrintTitles" localSheetId="19" hidden="1">'19. Leffingwell Rd PRS '!#REF!</definedName>
    <definedName name="Z_640680A7_C16C_4BE8_A4F4_2CCA9582CBAC_.wvu.PrintTitles" localSheetId="2" hidden="1">'2. 1st Ave PRS2'!#REF!</definedName>
    <definedName name="Z_640680A7_C16C_4BE8_A4F4_2CCA9582CBAC_.wvu.PrintTitles" localSheetId="20" hidden="1">'20. Leffingwell Rd PRS2'!#REF!</definedName>
    <definedName name="Z_640680A7_C16C_4BE8_A4F4_2CCA9582CBAC_.wvu.PrintTitles" localSheetId="21" hidden="1">'21. Mills Ave PRS'!#REF!</definedName>
    <definedName name="Z_640680A7_C16C_4BE8_A4F4_2CCA9582CBAC_.wvu.PrintTitles" localSheetId="22" hidden="1">'22. Mulberry Dr PRS'!#REF!</definedName>
    <definedName name="Z_640680A7_C16C_4BE8_A4F4_2CCA9582CBAC_.wvu.PrintTitles" localSheetId="23" hidden="1">'23. Mulberry Dr PRS2'!#REF!</definedName>
    <definedName name="Z_640680A7_C16C_4BE8_A4F4_2CCA9582CBAC_.wvu.PrintTitles" localSheetId="24" hidden="1">'24. Rivera Rd PRS'!#REF!</definedName>
    <definedName name="Z_640680A7_C16C_4BE8_A4F4_2CCA9582CBAC_.wvu.PrintTitles" localSheetId="25" hidden="1">'25. Splendora Dr PRS '!#REF!</definedName>
    <definedName name="Z_640680A7_C16C_4BE8_A4F4_2CCA9582CBAC_.wvu.PrintTitles" localSheetId="26" hidden="1">'26. Telegraph Rd PRS'!#REF!</definedName>
    <definedName name="Z_640680A7_C16C_4BE8_A4F4_2CCA9582CBAC_.wvu.PrintTitles" localSheetId="27" hidden="1">'27. Telegraph Rd PRS2'!#REF!</definedName>
    <definedName name="Z_640680A7_C16C_4BE8_A4F4_2CCA9582CBAC_.wvu.PrintTitles" localSheetId="3" hidden="1">'3. Carmenita Rd PRS'!#REF!</definedName>
    <definedName name="Z_640680A7_C16C_4BE8_A4F4_2CCA9582CBAC_.wvu.PrintTitles" localSheetId="4" hidden="1">'4. Carmenita Rd PRS2'!#REF!</definedName>
    <definedName name="Z_640680A7_C16C_4BE8_A4F4_2CCA9582CBAC_.wvu.PrintTitles" localSheetId="5" hidden="1">'5. Carmenita Rd(Painter Av)PRS'!#REF!</definedName>
    <definedName name="Z_640680A7_C16C_4BE8_A4F4_2CCA9582CBAC_.wvu.PrintTitles" localSheetId="6" hidden="1">'6. Carmenita(Painter) PRS2'!#REF!</definedName>
    <definedName name="Z_640680A7_C16C_4BE8_A4F4_2CCA9582CBAC_.wvu.PrintTitles" localSheetId="7" hidden="1">'7. Florence Ave PRS '!#REF!</definedName>
    <definedName name="Z_640680A7_C16C_4BE8_A4F4_2CCA9582CBAC_.wvu.PrintTitles" localSheetId="8" hidden="1">'8. Hollydale Yard PRS '!#REF!</definedName>
    <definedName name="Z_640680A7_C16C_4BE8_A4F4_2CCA9582CBAC_.wvu.PrintTitles" localSheetId="9" hidden="1">'9. Imperial Hwy PRS '!#REF!</definedName>
  </definedNames>
  <calcPr calcId="145621"/>
  <customWorkbookViews>
    <customWorkbookView name="msaradpon - Personal View" guid="{1A19FBDA-74B1-4FB0-B667-7841DAE4C8D4}" mergeInterval="0" personalView="1" maximized="1" xWindow="1" yWindow="1" windowWidth="800" windowHeight="382" activeSheetId="4"/>
  </customWorkbookViews>
</workbook>
</file>

<file path=xl/calcChain.xml><?xml version="1.0" encoding="utf-8"?>
<calcChain xmlns="http://schemas.openxmlformats.org/spreadsheetml/2006/main">
  <c r="F6" i="42" l="1"/>
  <c r="F6" i="74"/>
  <c r="F39" i="74"/>
  <c r="F13" i="39"/>
  <c r="F6" i="70"/>
  <c r="E35" i="35" l="1"/>
  <c r="E36" i="35"/>
  <c r="E37" i="35"/>
  <c r="E38" i="35"/>
  <c r="E39" i="35"/>
  <c r="E34" i="35"/>
  <c r="E19" i="35"/>
  <c r="E20" i="35"/>
  <c r="E21" i="35"/>
  <c r="E23" i="35"/>
  <c r="E26" i="35"/>
  <c r="E27" i="35"/>
  <c r="E28" i="35"/>
  <c r="E29" i="35"/>
  <c r="E30" i="35"/>
  <c r="E17" i="35"/>
  <c r="E16" i="35"/>
  <c r="E15" i="35"/>
  <c r="E14" i="35"/>
  <c r="E13" i="35"/>
  <c r="E12" i="35"/>
  <c r="E11" i="35"/>
  <c r="E10" i="35"/>
  <c r="E9" i="35"/>
  <c r="E8" i="35"/>
  <c r="E7" i="35"/>
  <c r="E6" i="35"/>
  <c r="E5" i="35"/>
  <c r="E4" i="35"/>
  <c r="B16" i="35" l="1"/>
  <c r="B14" i="35"/>
  <c r="F43" i="74"/>
  <c r="F42" i="74"/>
  <c r="F35" i="74"/>
  <c r="F33" i="74"/>
  <c r="F29" i="74"/>
  <c r="F22" i="74"/>
  <c r="F21" i="74"/>
  <c r="F19" i="74"/>
  <c r="F16" i="74"/>
  <c r="F47" i="74" s="1"/>
  <c r="F13" i="74"/>
  <c r="F7" i="74"/>
  <c r="F43" i="73"/>
  <c r="F42" i="73"/>
  <c r="F39" i="73"/>
  <c r="F35" i="73"/>
  <c r="F33" i="73"/>
  <c r="F29" i="73"/>
  <c r="F22" i="73"/>
  <c r="F21" i="73"/>
  <c r="F19" i="73"/>
  <c r="F16" i="73"/>
  <c r="F47" i="73" s="1"/>
  <c r="F13" i="73"/>
  <c r="F7" i="73"/>
  <c r="F6" i="73"/>
  <c r="B17" i="35" l="1"/>
  <c r="B15" i="35"/>
  <c r="B5" i="35"/>
  <c r="F33" i="72"/>
  <c r="F47" i="72" s="1"/>
  <c r="F29" i="72"/>
  <c r="F21" i="72"/>
  <c r="F16" i="72"/>
  <c r="F13" i="72"/>
  <c r="F7" i="72"/>
  <c r="F6" i="72"/>
  <c r="F33" i="71"/>
  <c r="F29" i="71"/>
  <c r="F47" i="71" s="1"/>
  <c r="F21" i="71"/>
  <c r="F16" i="71"/>
  <c r="F13" i="71"/>
  <c r="F7" i="71"/>
  <c r="F6" i="71"/>
  <c r="F33" i="70"/>
  <c r="F29" i="70"/>
  <c r="F47" i="70" s="1"/>
  <c r="F21" i="70"/>
  <c r="F16" i="70"/>
  <c r="F13" i="70"/>
  <c r="F7" i="70"/>
  <c r="B9" i="35" l="1"/>
  <c r="B13" i="35"/>
  <c r="B7" i="35"/>
  <c r="B19" i="35"/>
  <c r="B21" i="35"/>
  <c r="B23" i="35"/>
  <c r="B26" i="35"/>
  <c r="B30" i="35"/>
  <c r="B29" i="35"/>
  <c r="F33" i="68"/>
  <c r="F29" i="68"/>
  <c r="F47" i="68" s="1"/>
  <c r="F21" i="68"/>
  <c r="F16" i="68"/>
  <c r="F13" i="68"/>
  <c r="F7" i="68"/>
  <c r="F6" i="68"/>
  <c r="F33" i="67"/>
  <c r="F29" i="67"/>
  <c r="F21" i="67"/>
  <c r="F16" i="67"/>
  <c r="F13" i="67"/>
  <c r="F7" i="67"/>
  <c r="F6" i="67"/>
  <c r="F47" i="67" s="1"/>
  <c r="F33" i="66"/>
  <c r="F29" i="66"/>
  <c r="F21" i="66"/>
  <c r="F16" i="66"/>
  <c r="F13" i="66"/>
  <c r="F7" i="66"/>
  <c r="F6" i="66"/>
  <c r="F33" i="65"/>
  <c r="F29" i="65"/>
  <c r="F21" i="65"/>
  <c r="F16" i="65"/>
  <c r="F13" i="65"/>
  <c r="F7" i="65"/>
  <c r="F6" i="65"/>
  <c r="F33" i="64"/>
  <c r="F29" i="64"/>
  <c r="F47" i="64" s="1"/>
  <c r="F21" i="64"/>
  <c r="F16" i="64"/>
  <c r="F13" i="64"/>
  <c r="F7" i="64"/>
  <c r="F6" i="64"/>
  <c r="F33" i="63"/>
  <c r="F29" i="63"/>
  <c r="F21" i="63"/>
  <c r="F16" i="63"/>
  <c r="F13" i="63"/>
  <c r="F7" i="63"/>
  <c r="F6" i="63"/>
  <c r="F33" i="62"/>
  <c r="F29" i="62"/>
  <c r="F47" i="62" s="1"/>
  <c r="F21" i="62"/>
  <c r="F16" i="62"/>
  <c r="F13" i="62"/>
  <c r="F7" i="62"/>
  <c r="F6" i="62"/>
  <c r="F6" i="61"/>
  <c r="F7" i="61"/>
  <c r="F13" i="61"/>
  <c r="F16" i="61"/>
  <c r="F21" i="61"/>
  <c r="F29" i="61"/>
  <c r="F33" i="61"/>
  <c r="F47" i="66" l="1"/>
  <c r="F47" i="65"/>
  <c r="F47" i="63"/>
  <c r="F47" i="61"/>
  <c r="F6" i="46"/>
  <c r="F33" i="59"/>
  <c r="F33" i="42"/>
  <c r="F33" i="41"/>
  <c r="F33" i="40"/>
  <c r="F32" i="38"/>
  <c r="F29" i="38"/>
  <c r="F28" i="38"/>
  <c r="F19" i="38"/>
  <c r="F18" i="38"/>
  <c r="F10" i="38"/>
  <c r="F8" i="38"/>
  <c r="F6" i="38"/>
  <c r="F33" i="37"/>
  <c r="F32" i="37"/>
  <c r="F28" i="37"/>
  <c r="F26" i="37"/>
  <c r="F18" i="37"/>
  <c r="F16" i="37"/>
  <c r="F15" i="37"/>
  <c r="F8" i="37"/>
  <c r="F33" i="60"/>
  <c r="F33" i="36"/>
  <c r="F33" i="34"/>
  <c r="B8" i="35" l="1"/>
  <c r="F43" i="60"/>
  <c r="F42" i="60"/>
  <c r="F39" i="60"/>
  <c r="F35" i="60"/>
  <c r="F24" i="60"/>
  <c r="F22" i="60"/>
  <c r="F21" i="60"/>
  <c r="F47" i="60" s="1"/>
  <c r="F19" i="60"/>
  <c r="F16" i="60"/>
  <c r="F13" i="60"/>
  <c r="F7" i="60"/>
  <c r="F6" i="60"/>
  <c r="B28" i="35" l="1"/>
  <c r="B27" i="35"/>
  <c r="B25" i="35"/>
  <c r="B24" i="35"/>
  <c r="B22" i="35"/>
  <c r="B20" i="35"/>
  <c r="B18" i="35"/>
  <c r="B12" i="35"/>
  <c r="B11" i="35"/>
  <c r="B10" i="35" l="1"/>
  <c r="B6" i="35"/>
  <c r="B4" i="35"/>
  <c r="F42" i="45" l="1"/>
  <c r="F42" i="59"/>
  <c r="F42" i="42"/>
  <c r="F42" i="41"/>
  <c r="F42" i="40"/>
  <c r="F42" i="39"/>
  <c r="F42" i="38"/>
  <c r="F42" i="36"/>
  <c r="F42" i="34"/>
  <c r="F28" i="46"/>
  <c r="F21" i="46"/>
  <c r="F23" i="44"/>
  <c r="F28" i="42"/>
  <c r="F19" i="42"/>
  <c r="F18" i="42"/>
  <c r="F43" i="59"/>
  <c r="F39" i="59"/>
  <c r="F35" i="59"/>
  <c r="F29" i="59"/>
  <c r="F22" i="59"/>
  <c r="F21" i="59"/>
  <c r="F19" i="59"/>
  <c r="F16" i="59"/>
  <c r="F13" i="59"/>
  <c r="F7" i="59"/>
  <c r="F6" i="59"/>
  <c r="F47" i="59" l="1"/>
  <c r="E25" i="35" s="1"/>
  <c r="F22" i="57"/>
  <c r="F22" i="39"/>
  <c r="F23" i="37"/>
  <c r="F21" i="34"/>
  <c r="F35" i="39" l="1"/>
  <c r="F35" i="38"/>
  <c r="F6" i="36"/>
  <c r="F43" i="46"/>
  <c r="F42" i="46"/>
  <c r="F39" i="46"/>
  <c r="F35" i="46"/>
  <c r="F33" i="46"/>
  <c r="F29" i="46"/>
  <c r="F22" i="46"/>
  <c r="F19" i="46"/>
  <c r="F16" i="46"/>
  <c r="F13" i="46"/>
  <c r="F7" i="46"/>
  <c r="F43" i="45"/>
  <c r="F39" i="45"/>
  <c r="F35" i="45"/>
  <c r="F21" i="45"/>
  <c r="F16" i="45"/>
  <c r="F13" i="45"/>
  <c r="F7" i="45"/>
  <c r="F6" i="45"/>
  <c r="F43" i="44"/>
  <c r="F42" i="44"/>
  <c r="F39" i="44"/>
  <c r="F35" i="44"/>
  <c r="F16" i="44"/>
  <c r="F13" i="44"/>
  <c r="F7" i="44"/>
  <c r="F6" i="44"/>
  <c r="F43" i="42"/>
  <c r="F39" i="42"/>
  <c r="F35" i="42"/>
  <c r="F22" i="42"/>
  <c r="F21" i="42"/>
  <c r="F16" i="42"/>
  <c r="F13" i="42"/>
  <c r="F7" i="42"/>
  <c r="F43" i="41"/>
  <c r="F39" i="41"/>
  <c r="F35" i="41"/>
  <c r="F29" i="41"/>
  <c r="F24" i="41"/>
  <c r="F22" i="41"/>
  <c r="F21" i="41"/>
  <c r="F19" i="41"/>
  <c r="F16" i="41"/>
  <c r="F13" i="41"/>
  <c r="F7" i="41"/>
  <c r="F6" i="41"/>
  <c r="F43" i="40"/>
  <c r="F39" i="40"/>
  <c r="F35" i="40"/>
  <c r="F29" i="40"/>
  <c r="F22" i="40"/>
  <c r="F21" i="40"/>
  <c r="F19" i="40"/>
  <c r="F16" i="40"/>
  <c r="F13" i="40"/>
  <c r="F7" i="40"/>
  <c r="F6" i="40"/>
  <c r="F43" i="57"/>
  <c r="F42" i="57"/>
  <c r="F39" i="57"/>
  <c r="F35" i="57"/>
  <c r="F33" i="57"/>
  <c r="F29" i="57"/>
  <c r="F21" i="57"/>
  <c r="F19" i="57"/>
  <c r="F16" i="57"/>
  <c r="F13" i="57"/>
  <c r="F7" i="57"/>
  <c r="F6" i="57"/>
  <c r="F43" i="39"/>
  <c r="F39" i="39"/>
  <c r="F33" i="39"/>
  <c r="F29" i="39"/>
  <c r="F21" i="39"/>
  <c r="F19" i="39"/>
  <c r="F16" i="39"/>
  <c r="F7" i="39"/>
  <c r="F6" i="39"/>
  <c r="F7" i="38"/>
  <c r="F13" i="38"/>
  <c r="F15" i="38"/>
  <c r="F16" i="38"/>
  <c r="F33" i="38"/>
  <c r="F39" i="38"/>
  <c r="F43" i="38"/>
  <c r="F43" i="37"/>
  <c r="F42" i="37"/>
  <c r="F39" i="37"/>
  <c r="F35" i="37"/>
  <c r="F22" i="37"/>
  <c r="F13" i="37"/>
  <c r="F7" i="37"/>
  <c r="F6" i="37"/>
  <c r="F21" i="36"/>
  <c r="F43" i="36"/>
  <c r="F39" i="36"/>
  <c r="F35" i="36"/>
  <c r="F24" i="36"/>
  <c r="F22" i="36"/>
  <c r="F19" i="36"/>
  <c r="F16" i="36"/>
  <c r="F13" i="36"/>
  <c r="F7" i="36"/>
  <c r="F43" i="34"/>
  <c r="F39" i="34"/>
  <c r="F35" i="34"/>
  <c r="F22" i="34"/>
  <c r="F19" i="34"/>
  <c r="F16" i="34"/>
  <c r="F13" i="34"/>
  <c r="F7" i="34"/>
  <c r="F6" i="34"/>
  <c r="E40" i="35" l="1"/>
  <c r="F47" i="46"/>
  <c r="F47" i="45"/>
  <c r="F47" i="44"/>
  <c r="F47" i="42"/>
  <c r="E24" i="35" s="1"/>
  <c r="F47" i="41"/>
  <c r="E22" i="35" s="1"/>
  <c r="F47" i="40"/>
  <c r="F47" i="57"/>
  <c r="E18" i="35" s="1"/>
  <c r="F47" i="39"/>
  <c r="F47" i="38"/>
  <c r="F47" i="37"/>
  <c r="F47" i="36"/>
  <c r="F47" i="34"/>
  <c r="E31" i="35" l="1"/>
  <c r="E42" i="35" s="1"/>
</calcChain>
</file>

<file path=xl/comments1.xml><?xml version="1.0" encoding="utf-8"?>
<comments xmlns="http://schemas.openxmlformats.org/spreadsheetml/2006/main">
  <authors>
    <author>Brian Le</author>
  </authors>
  <commentList>
    <comment ref="D8" authorId="0">
      <text>
        <r>
          <rPr>
            <b/>
            <sz val="8"/>
            <color indexed="81"/>
            <rFont val="Tahoma"/>
            <family val="2"/>
          </rPr>
          <t>Brian Le:</t>
        </r>
        <r>
          <rPr>
            <sz val="8"/>
            <color indexed="81"/>
            <rFont val="Tahoma"/>
            <family val="2"/>
          </rPr>
          <t xml:space="preserve">
1/WK-April to Sept
2/Month-Oct to Mar</t>
        </r>
      </text>
    </comment>
  </commentList>
</comments>
</file>

<file path=xl/sharedStrings.xml><?xml version="1.0" encoding="utf-8"?>
<sst xmlns="http://schemas.openxmlformats.org/spreadsheetml/2006/main" count="2908" uniqueCount="161">
  <si>
    <t>ITEM</t>
  </si>
  <si>
    <t>ITEM DESCRIPTION</t>
  </si>
  <si>
    <t>MINIMUM HOURS PER FREQUENCY</t>
  </si>
  <si>
    <t>ANNUAL FREQUENCY</t>
  </si>
  <si>
    <t>ANNUAL COST</t>
  </si>
  <si>
    <t>1.</t>
  </si>
  <si>
    <t>ALL SITE INSPECTION AND REPORTING PER REQUIREMENTS</t>
  </si>
  <si>
    <t>2.</t>
  </si>
  <si>
    <t>ALL MANAGEMENT AND SUPERVISION</t>
  </si>
  <si>
    <t>3.</t>
  </si>
  <si>
    <t>MOWING</t>
  </si>
  <si>
    <t>a.</t>
  </si>
  <si>
    <t>b.</t>
  </si>
  <si>
    <t>4.</t>
  </si>
  <si>
    <t>MECHANICAL EDGING</t>
  </si>
  <si>
    <t>Turf Areas</t>
  </si>
  <si>
    <t>Groundcover</t>
  </si>
  <si>
    <t>5.</t>
  </si>
  <si>
    <t>WEED REMOVAL</t>
  </si>
  <si>
    <t>Walks, Beds, Planters, and Groundcover Hardscape</t>
  </si>
  <si>
    <t>Bare Areas</t>
  </si>
  <si>
    <t>c.</t>
  </si>
  <si>
    <t>Undeveloped Areas</t>
  </si>
  <si>
    <t>6.</t>
  </si>
  <si>
    <t>LITTER CONTROL</t>
  </si>
  <si>
    <t>7.</t>
  </si>
  <si>
    <t>RAKING</t>
  </si>
  <si>
    <t>Turf Under Trees</t>
  </si>
  <si>
    <t>Planter Beds and Planters</t>
  </si>
  <si>
    <t>8.</t>
  </si>
  <si>
    <t>Tree Safety Clearance / Tree Pruning</t>
  </si>
  <si>
    <t>Shrub Safety Clearance / Shrub Pruning</t>
  </si>
  <si>
    <t>Hedge Shaping / Trimming</t>
  </si>
  <si>
    <t>d.</t>
  </si>
  <si>
    <t>9.</t>
  </si>
  <si>
    <t>10.</t>
  </si>
  <si>
    <t>11.</t>
  </si>
  <si>
    <t>12.</t>
  </si>
  <si>
    <t>TURF AND PLANT FERTILIZATION</t>
  </si>
  <si>
    <t>AS-NEEDED</t>
  </si>
  <si>
    <t>13.</t>
  </si>
  <si>
    <t>CHEMICAL APPLICATION</t>
  </si>
  <si>
    <t>Turf - detailing general turf areas with systematic herbicides</t>
  </si>
  <si>
    <t>Beds and Planters, Walkways, Hard Surfaces, Undeveloped Areas, Drainage Areas, Curb and Gutter Expansion Joints, Roadways, Stream Beds - with systematic herbicides</t>
  </si>
  <si>
    <t>Valve Box Integrity – replace covers, check for safety and security, more often if necessary</t>
  </si>
  <si>
    <t>Manual Watering of Shrubs and Turf, more often if necessary</t>
  </si>
  <si>
    <t>15.</t>
  </si>
  <si>
    <t>Inspect salt buildup and inject solutions for cleaning</t>
  </si>
  <si>
    <t>Flush and inspect Y-filter at each RCV</t>
  </si>
  <si>
    <t>e.</t>
  </si>
  <si>
    <t>f.</t>
  </si>
  <si>
    <t>Flush and inspect Y-filter at each backflow</t>
  </si>
  <si>
    <t>Reset rain sensor on controller</t>
  </si>
  <si>
    <t xml:space="preserve">Signature of Person Authorized to Submit Proposal </t>
  </si>
  <si>
    <t>Title of Authorized Person</t>
  </si>
  <si>
    <t xml:space="preserve">Date </t>
  </si>
  <si>
    <t xml:space="preserve">State Contractor’s License Number </t>
  </si>
  <si>
    <t>License Type</t>
  </si>
  <si>
    <t>Proposer’s Address:</t>
  </si>
  <si>
    <t>Phone</t>
  </si>
  <si>
    <t>Facsimile</t>
  </si>
  <si>
    <t>E-Mail</t>
  </si>
  <si>
    <t>AERATION</t>
  </si>
  <si>
    <t>h.</t>
  </si>
  <si>
    <t>i.</t>
  </si>
  <si>
    <t>j.</t>
  </si>
  <si>
    <t>Mobile</t>
  </si>
  <si>
    <t>16.</t>
  </si>
  <si>
    <t>Shaded boxes = "N/A"</t>
  </si>
  <si>
    <t>SHRUB/HEDGE/TREE PRUNING AND TRIMMING</t>
  </si>
  <si>
    <t>DETHATCHING</t>
  </si>
  <si>
    <t>14</t>
  </si>
  <si>
    <t>SWEEPING</t>
  </si>
  <si>
    <t>DISEASE/INSECT/RODENT CONTROL</t>
  </si>
  <si>
    <t>17.</t>
  </si>
  <si>
    <t>WATERING / IRRIGATION</t>
  </si>
  <si>
    <t>Flush each irrigations system (Every time any work is done on the irrigation system)</t>
  </si>
  <si>
    <t>18.</t>
  </si>
  <si>
    <t>19</t>
  </si>
  <si>
    <t>PLANTING OPERATIONS</t>
  </si>
  <si>
    <t>The undersigned Proposer offers to perform the work described in the Request for Proposals (RFP) for the following price(s).  The Proposer rate(s) (hourly, monthly, etc.) shall include all administrative costs, labor, supervision, overtime, materials, transportation, taxes, equipment, and supplies unless stated otherwise in the RFP.  It is understood and agreed that where quantities, if any, are set forth in the Schedule of Prices, they are only estimates, and the unit prices quoted, if any, will apply to the actual quantities, whatever they may be.</t>
  </si>
  <si>
    <t>LOCATIONS</t>
  </si>
  <si>
    <t>AS-NEEDED SERVICES</t>
  </si>
  <si>
    <t>HOURLY RATE</t>
  </si>
  <si>
    <t>NO. OF HOURS</t>
  </si>
  <si>
    <t>PRICE FOR AS-NEEDED SERVICES</t>
  </si>
  <si>
    <t>GROUNDCOVER MAINTENANCE</t>
  </si>
  <si>
    <t>Inspect, Operate, Control, and Make Adjustments to Watering/Irrigation System, more often if necessary</t>
  </si>
  <si>
    <t xml:space="preserve">Repair, Replace, Relocate: sprinkler heads, drip emitters, drip tubes, more often if necessary </t>
  </si>
  <si>
    <t xml:space="preserve">g. </t>
  </si>
  <si>
    <t>SCHEDULE OF PRICES &amp; PERFORMANCE REQUIREMENTS SUMMARY</t>
  </si>
  <si>
    <t>Repair, Replace, Relocate: irrigation system components from downstream of backflow device to the before the heads, more often if necessary</t>
  </si>
  <si>
    <t>LOW IMPACT DEVELOPMENT (LID)</t>
  </si>
  <si>
    <t>MANUAL WATERING - Watering of Shrubs and Turf, more often if necessary</t>
  </si>
  <si>
    <r>
      <t xml:space="preserve">PRICE
</t>
    </r>
    <r>
      <rPr>
        <b/>
        <sz val="10"/>
        <color indexed="8"/>
        <rFont val="Arial"/>
        <family val="2"/>
      </rPr>
      <t>(Hourly Rate X No. of Hours)</t>
    </r>
  </si>
  <si>
    <t>for</t>
  </si>
  <si>
    <t>SCHEDULE OF PRICES</t>
  </si>
  <si>
    <t>TURF RESEEDING/RESTORATION OF BARE AREA</t>
  </si>
  <si>
    <t xml:space="preserve">LOW IMPACT DEVELOPMENT (LID) MAINTENANCE
</t>
  </si>
  <si>
    <t>LOW IMPACT DEVELOPMENT (LID) MAINTENANCE</t>
  </si>
  <si>
    <t>of</t>
  </si>
  <si>
    <t>HOURLY COST</t>
  </si>
  <si>
    <t>FLORENCE AVENUE FROM CARMENITA ROAD TO TELEGRAPH ROAD</t>
  </si>
  <si>
    <t>HOLLYDALE YARD: ENGINEER'S/BRIDGE BUILDING AND GARFIELD AVENUE</t>
  </si>
  <si>
    <t>TOTAL ANNUAL COST –  FLORENCE AVENUE - CARMENITA ROAD TO TELEGRAPH ROAD</t>
  </si>
  <si>
    <t>TOTAL ANNUAL COST –  HOLLYDALE YARD: ENGINEER'S/BRIDGE BUILDING AND GARFIELD AVENUE</t>
  </si>
  <si>
    <t>LAMBERT ROAD FROM LEFFINGWELL ROAD TO GRAYLING AVENUE</t>
  </si>
  <si>
    <t>TOTAL ANNUAL COST –  LAMBERT ROAD FROM LEFFINGWELL ROAD TO GRAYLING AVENUE</t>
  </si>
  <si>
    <t>LEFFINGWELL ROAD FROM IMPERIAL HIGHWAY TO MEYER ROAD</t>
  </si>
  <si>
    <t>TOTAL ANNUAL COST –  LEFFINGWELL ROAD FROM IMPERIAL HIGHWAY TO MEYER ROAD</t>
  </si>
  <si>
    <t>MILLS AVENUE FROM 205' NORTH OF TELEGRAPH ROAD TO MILLS AVENUE (NE CORNER)</t>
  </si>
  <si>
    <t>TOTAL ANNUAL COST –  MILLS AVENUE FROM 205' NORTH OF TELEGRAPH ROAD TO MILLS AVENUE (NE CORNER)</t>
  </si>
  <si>
    <t>TOTAL ANNUAL COST –  TELEGRAPH ROAD FROM MILLS AVENUE TO LEFFINGWELL ROAD</t>
  </si>
  <si>
    <t>RIVERA ROAD FROM CASCADE DRIVE TO VICKI DRIVE</t>
  </si>
  <si>
    <t>TOTAL ANNUAL COST –  RIVERA ROAD FROM CASCADE DRIVE TO VICKI DRIVE</t>
  </si>
  <si>
    <t>ANNUAL PRICE FOR RD446 MEDIANS</t>
  </si>
  <si>
    <t>TOTAL PROPOSED ANNUAL PRICE FOR RD446 MEDIANS 
(Annual Price for RD446 Medians + As-Needed Services)</t>
  </si>
  <si>
    <t>ANNUAL PRICE</t>
  </si>
  <si>
    <t>TELEGRAPH ROAD FROM MILLS AVENUE TO COLIMA ROAD</t>
  </si>
  <si>
    <t>CARMENITA ROAD/PAINTER AVENUE FROM LANETT AVENUE TO LANNING DRIVE</t>
  </si>
  <si>
    <t>SPLENDORA DRIVE FROM FIDEL AVENUE TO LAUREL AVENUE</t>
  </si>
  <si>
    <t>TOTAL ANNUAL COST –  SPLENDORA DRIVE FROM FIDEL AVENUE TO LAUREL AVENUE</t>
  </si>
  <si>
    <t>TOTAL ANNUAL COST –  CARMENITA ROAD - LANETT AVENUE TO LANNING DRIVE</t>
  </si>
  <si>
    <t>TOTAL ANNUAL COST –  CARMENITA ROAD - IMPERIAL HIGHWAY TO FLORENCE AVENUE</t>
  </si>
  <si>
    <t>CARMENITA ROAD (PARKWAY TREES) FROM IMPERIAL HIGHWAY TO FLORENCE AVENUE</t>
  </si>
  <si>
    <t>CARMENITA/PAINTER (PARKWAY TREES) AVENUE FROM LANETT AVENUE TO LANNING DRIVE</t>
  </si>
  <si>
    <t>LAMBERT ROAD (PARKWAY TREES) FROM LEFFINGWELL ROAD TO GRAYLING AVENUE</t>
  </si>
  <si>
    <t>LEFFINGWELL ROAD (PARKWAY TREES) FROM IMPERIAL HIGHWAY TO MEYER ROAD</t>
  </si>
  <si>
    <t>TELEGRAPH ROAD (PARKWAY TREES) FROM MILLS AVENUE TO COLIMA ROAD</t>
  </si>
  <si>
    <t>1ST AVENUE (PARKWAY TREES) FROM IMPERIAL HIGHWAY TO MARLINTON ROAD</t>
  </si>
  <si>
    <t>IMPERIAL HIGHWAY (PARKWAY TREES) FROM SHOEMAKER AVENUE TO VALLEY VIEW AVENUE</t>
  </si>
  <si>
    <t>TOTAL ANNUAL COST – IMPERIAL HIGHWAY FROM SHOEMAKER AVENUE TO VALLEY VIEW AVENUE</t>
  </si>
  <si>
    <t>TOTAL ANNUAL COST – IMPERIAL HIGHWAY FROM VALLEY VIEW AVENUE TO WICKER DRIVE</t>
  </si>
  <si>
    <t>IMPERIAL HIGHWAY (PARKWAY TREES) FROM VALLEY VIEW AVENUE TO WICKER DRIVE</t>
  </si>
  <si>
    <t>IMPERIAL HIGHWAY (PARKWAY TREES) FROM CLEARGLEN AVENUE TO ORANGE COUNTY LINE</t>
  </si>
  <si>
    <t>TOTAL ANNUAL COST – IMPERIAL HIGHWAY FROM CLEARGLEN AVENUE TO ORANGE COUNTY LINE</t>
  </si>
  <si>
    <t>LA MIRADA BOULEVARD FROM LEFFINGWELL ROAD TO DUNTON DRIVE</t>
  </si>
  <si>
    <t>TOTAL ANNUAL COST –  LA MIRADA BOULEVARD – LEFFINGWELL ROAD TO DUNTON DRIVE</t>
  </si>
  <si>
    <t>LA MIRADA BOULEVARD (PARKWAY TREES) FROM LEFFINGWELL ROAD TO DUNTON DRIVE</t>
  </si>
  <si>
    <t>MULBERRY DRIVE (PARKWAY TREES) FROM COLIMA ROAD TO STAMY ROAD</t>
  </si>
  <si>
    <t>TOTAL ANNUAL COST –  MULBERRY DRIVE – COLIMA ROAD TO STAMY ROAD</t>
  </si>
  <si>
    <t>IMPERIAL HIGHWAY FROM SHOEMAKER AVENUE TO VALLEY VIEW AVENUE</t>
  </si>
  <si>
    <t>IMPERIAL HIGHWAY FROM CLEARGLEN AVENUE TO ORANGE COUNTY LINE</t>
  </si>
  <si>
    <t>IMPERIAL HIGHWAY FROM VALLEY VIEW AVENUE TO WICKER DRIVE</t>
  </si>
  <si>
    <t>CARMENITA ROAD FROM IMPERIAL HIGHWAY TO FLORENCE AVENUE</t>
  </si>
  <si>
    <t>MULBERRY DRIVE FROM COLIMA ROAD TO STAMY ROAD</t>
  </si>
  <si>
    <t>IRRIGATION REPAIR, REPLACE, RELOCATE: irrigation system components from downstream of backflow device to the before the heads, more often if necessary</t>
  </si>
  <si>
    <t>TOTAL ANNUAL COST – 1ST AVENUE (PARKWAY TREES) FROM IMPERIAL HIGHWAY TO MARLINTON ROAD</t>
  </si>
  <si>
    <t>TOTAL ANNUAL COST – CARMENITA ROAD (PARKWAY TREES) FROM IMPERIAL HIGHWAY TO FLORENCE AVENUE</t>
  </si>
  <si>
    <t>TOTAL ANNUAL COST – CARMENITA/PAINTER (PARKWAY TREES) AVENUE FROM LANETT AVENUE TO LANNING DRIVE</t>
  </si>
  <si>
    <t>TOTAL ANNUAL COST – IMPERIAL HIGHWAY (PARKWAY TREES) FROM SHOEMAKER AVENUE TO VALLEY VIEW AVENUE</t>
  </si>
  <si>
    <t>TOTAL ANNUAL COST – IMPERIAL HIGHWAY (PARKWAY TREES) FROM VALLEY VIEW AVENUE TO WICKER DRIVE</t>
  </si>
  <si>
    <t>TOTAL ANNUAL COST – IMPERIAL HIGHWAY (PARKWAY TREES) FROM CLEARGLEN AVENUE TO ORANGE COUNTY LINE</t>
  </si>
  <si>
    <t>TOTAL ANNUAL COST – LAMBERT ROAD (PARKWAY TREES) FROM LEFFINGWELL ROAD TO GRAYLING AVENUE</t>
  </si>
  <si>
    <t>TOTAL ANNUAL COST –  LA MIRADA BOULEVARD (PARKWAY TREES) FROM LEFFINGWELL ROAD TO DUNTON DRIVE</t>
  </si>
  <si>
    <t>TOTAL ANNUAL COST –  LEFFINGWELL ROAD (PARKWAY TREES) FROM IMPERIAL HIGHWAY TO MEYER ROAD</t>
  </si>
  <si>
    <t>TOTAL ANNUAL COST –  MULBERRY DRIVE (PARKWAY TREES) FROM COLIMA ROAD TO STAMY ROAD</t>
  </si>
  <si>
    <t>TOTAL ANNUAL COST –  TELEGRAPH ROAD (PARKWAY TREES) FROM MILLS AVENUE TO COLIMA ROAD</t>
  </si>
  <si>
    <t>1ST AVENUE FROM MARLINTON DRIVE TO RICHVALE DRIVE</t>
  </si>
  <si>
    <t>TOTAL ANNUAL COST –  1ST AVENUE - MARLINTON DRIVE TO RICHVALE DRIVE</t>
  </si>
  <si>
    <t xml:space="preserve">SCHEDULE OF PRICES
FOR
LANDSCAPE AND GROUNDS MAINTENANCE SERVICES FOR 
RD446 MEDIANS
Pages 1 to 30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</si>
</sst>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1" x14ac:knownFonts="1">
    <font>
      <sz val="11"/>
      <color theme="1"/>
      <name val="Calibri"/>
      <family val="2"/>
      <scheme val="minor"/>
    </font>
    <font>
      <b/>
      <sz val="10"/>
      <color indexed="8"/>
      <name val="Arial"/>
      <family val="2"/>
    </font>
    <font>
      <sz val="12"/>
      <color theme="1"/>
      <name val="Arial"/>
      <family val="2"/>
    </font>
    <font>
      <sz val="11"/>
      <name val="Calibri"/>
      <family val="2"/>
      <scheme val="minor"/>
    </font>
    <font>
      <i/>
      <sz val="11"/>
      <color theme="1"/>
      <name val="Calibri"/>
      <family val="2"/>
      <scheme val="minor"/>
    </font>
    <font>
      <sz val="11"/>
      <color rgb="FF000000"/>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2"/>
      <color theme="1"/>
      <name val="Calibri"/>
      <family val="2"/>
      <scheme val="minor"/>
    </font>
    <font>
      <b/>
      <sz val="18"/>
      <color theme="1"/>
      <name val="Calibri"/>
      <family val="2"/>
      <scheme val="minor"/>
    </font>
    <font>
      <sz val="12"/>
      <name val="Calibri"/>
      <family val="2"/>
      <scheme val="minor"/>
    </font>
    <font>
      <b/>
      <sz val="14"/>
      <color theme="1"/>
      <name val="Calibri"/>
      <family val="2"/>
      <scheme val="minor"/>
    </font>
    <font>
      <sz val="12"/>
      <color rgb="FF000000"/>
      <name val="Calibri"/>
      <family val="2"/>
      <scheme val="minor"/>
    </font>
    <font>
      <b/>
      <sz val="13"/>
      <color theme="1"/>
      <name val="Calibri"/>
      <family val="2"/>
      <scheme val="minor"/>
    </font>
    <font>
      <b/>
      <sz val="12"/>
      <color theme="1"/>
      <name val="Arial"/>
      <family val="2"/>
    </font>
    <font>
      <b/>
      <sz val="12"/>
      <color rgb="FFFF0000"/>
      <name val="Arial"/>
      <family val="2"/>
    </font>
    <font>
      <vertAlign val="superscript"/>
      <sz val="12"/>
      <color rgb="FF000000"/>
      <name val="Arial"/>
      <family val="2"/>
    </font>
    <font>
      <sz val="8"/>
      <color indexed="81"/>
      <name val="Tahoma"/>
      <family val="2"/>
    </font>
    <font>
      <b/>
      <sz val="8"/>
      <color indexed="81"/>
      <name val="Tahoma"/>
      <family val="2"/>
    </font>
    <font>
      <b/>
      <sz val="11"/>
      <color rgb="FFFF0000"/>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3">
    <xf numFmtId="0" fontId="0" fillId="0" borderId="0" xfId="0"/>
    <xf numFmtId="0" fontId="2" fillId="0" borderId="0" xfId="0" applyFont="1"/>
    <xf numFmtId="49" fontId="0" fillId="0" borderId="1" xfId="0" applyNumberFormat="1" applyBorder="1" applyAlignment="1">
      <alignment horizontal="center" vertical="center" wrapText="1"/>
    </xf>
    <xf numFmtId="0" fontId="3" fillId="0" borderId="1" xfId="0" applyFont="1" applyBorder="1" applyAlignment="1">
      <alignment vertical="center" wrapText="1"/>
    </xf>
    <xf numFmtId="0" fontId="0" fillId="0" borderId="1" xfId="0" applyFill="1" applyBorder="1" applyAlignment="1" applyProtection="1">
      <alignment horizontal="center" wrapText="1"/>
    </xf>
    <xf numFmtId="164" fontId="0" fillId="0" borderId="1" xfId="0" applyNumberFormat="1" applyFill="1" applyBorder="1" applyAlignment="1" applyProtection="1">
      <alignment horizontal="center" wrapText="1"/>
    </xf>
    <xf numFmtId="0" fontId="3" fillId="0" borderId="0" xfId="0" applyFont="1" applyBorder="1" applyAlignment="1">
      <alignment vertical="center" wrapText="1"/>
    </xf>
    <xf numFmtId="0" fontId="0" fillId="2" borderId="2" xfId="0" applyFill="1" applyBorder="1" applyAlignment="1" applyProtection="1">
      <alignment horizontal="center" wrapText="1"/>
    </xf>
    <xf numFmtId="0" fontId="0" fillId="2" borderId="3" xfId="0" applyFill="1" applyBorder="1" applyAlignment="1" applyProtection="1">
      <alignment horizontal="center" wrapText="1"/>
    </xf>
    <xf numFmtId="49" fontId="4"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0" fontId="0" fillId="3" borderId="1" xfId="0" applyFill="1" applyBorder="1" applyAlignment="1" applyProtection="1">
      <alignment horizontal="center" wrapText="1"/>
    </xf>
    <xf numFmtId="0" fontId="3" fillId="0" borderId="2" xfId="0" applyFont="1" applyBorder="1" applyAlignment="1">
      <alignment vertical="center" wrapText="1"/>
    </xf>
    <xf numFmtId="0" fontId="3" fillId="0" borderId="1" xfId="0" applyFont="1" applyBorder="1" applyAlignment="1">
      <alignment horizontal="left" vertical="center" wrapText="1"/>
    </xf>
    <xf numFmtId="0" fontId="0" fillId="0" borderId="1" xfId="0" applyFont="1" applyBorder="1" applyAlignment="1">
      <alignment vertical="center" wrapText="1"/>
    </xf>
    <xf numFmtId="0" fontId="0" fillId="4" borderId="2" xfId="0" applyFill="1" applyBorder="1" applyAlignment="1" applyProtection="1">
      <alignment horizontal="center" wrapText="1"/>
    </xf>
    <xf numFmtId="0" fontId="0" fillId="4" borderId="3" xfId="0" applyFill="1" applyBorder="1" applyAlignment="1" applyProtection="1">
      <alignment horizontal="center" wrapText="1"/>
    </xf>
    <xf numFmtId="0" fontId="0" fillId="0" borderId="1" xfId="0" applyFont="1" applyBorder="1" applyAlignment="1">
      <alignment horizontal="center" vertical="center" wrapText="1"/>
    </xf>
    <xf numFmtId="0" fontId="0" fillId="0" borderId="2" xfId="0" applyFont="1" applyBorder="1" applyAlignment="1">
      <alignment horizontal="left"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xf>
    <xf numFmtId="0" fontId="5"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4" fillId="0" borderId="1" xfId="0" applyFont="1" applyBorder="1" applyAlignment="1">
      <alignment horizontal="right" vertical="center"/>
    </xf>
    <xf numFmtId="0" fontId="0" fillId="0" borderId="0" xfId="0" applyFill="1"/>
    <xf numFmtId="0" fontId="0" fillId="5" borderId="1" xfId="0" applyFill="1" applyBorder="1" applyAlignment="1" applyProtection="1">
      <alignment horizontal="center" wrapText="1"/>
    </xf>
    <xf numFmtId="164" fontId="6" fillId="0" borderId="0" xfId="0" applyNumberFormat="1" applyFont="1" applyBorder="1" applyProtection="1"/>
    <xf numFmtId="0" fontId="0" fillId="0" borderId="0" xfId="0" applyBorder="1" applyAlignment="1" applyProtection="1">
      <alignment wrapText="1"/>
    </xf>
    <xf numFmtId="0" fontId="3" fillId="5" borderId="1" xfId="0" applyFont="1" applyFill="1" applyBorder="1" applyAlignment="1" applyProtection="1">
      <alignment horizont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0" fillId="0" borderId="0" xfId="0" applyNumberFormat="1" applyFont="1" applyBorder="1" applyAlignment="1">
      <alignment horizontal="center" vertical="center" wrapText="1"/>
    </xf>
    <xf numFmtId="164" fontId="9" fillId="0" borderId="0" xfId="0" applyNumberFormat="1" applyFont="1" applyFill="1" applyBorder="1" applyAlignment="1" applyProtection="1">
      <alignment horizontal="center" wrapText="1"/>
    </xf>
    <xf numFmtId="0" fontId="0" fillId="3" borderId="1" xfId="0" applyFill="1" applyBorder="1" applyAlignment="1" applyProtection="1">
      <alignment horizontal="center"/>
    </xf>
    <xf numFmtId="0" fontId="0" fillId="6" borderId="1" xfId="0" applyFill="1" applyBorder="1" applyAlignment="1" applyProtection="1">
      <alignment horizontal="center" wrapText="1"/>
    </xf>
    <xf numFmtId="0" fontId="0" fillId="6" borderId="1" xfId="0" applyFill="1" applyBorder="1" applyAlignment="1" applyProtection="1">
      <alignment horizontal="center"/>
    </xf>
    <xf numFmtId="0" fontId="0" fillId="4" borderId="2" xfId="0" applyFill="1" applyBorder="1" applyAlignment="1" applyProtection="1">
      <alignment horizontal="center" wrapText="1"/>
    </xf>
    <xf numFmtId="0" fontId="0" fillId="3" borderId="1" xfId="0" applyFill="1" applyBorder="1" applyAlignment="1">
      <alignment wrapText="1"/>
    </xf>
    <xf numFmtId="0" fontId="0" fillId="0"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wrapText="1"/>
    </xf>
    <xf numFmtId="0" fontId="10" fillId="0" borderId="0" xfId="0" applyFont="1" applyAlignment="1">
      <alignment vertical="center" wrapText="1"/>
    </xf>
    <xf numFmtId="164" fontId="8" fillId="0" borderId="1" xfId="0" applyNumberFormat="1" applyFont="1" applyBorder="1" applyAlignment="1">
      <alignment horizontal="center" vertical="center" wrapText="1"/>
    </xf>
    <xf numFmtId="164" fontId="0" fillId="0" borderId="0" xfId="0" applyNumberFormat="1" applyFill="1"/>
    <xf numFmtId="164" fontId="0" fillId="0" borderId="0" xfId="0" applyNumberFormat="1"/>
    <xf numFmtId="164" fontId="9"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xf>
    <xf numFmtId="164" fontId="0" fillId="0" borderId="1" xfId="0" applyNumberFormat="1" applyFill="1" applyBorder="1" applyAlignment="1" applyProtection="1">
      <alignment horizontal="center" wrapText="1"/>
      <protection locked="0"/>
    </xf>
    <xf numFmtId="164" fontId="0" fillId="3" borderId="1" xfId="0" applyNumberFormat="1" applyFill="1" applyBorder="1" applyAlignment="1" applyProtection="1">
      <alignment wrapText="1"/>
      <protection locked="0"/>
    </xf>
    <xf numFmtId="164" fontId="0" fillId="2" borderId="3" xfId="0" applyNumberFormat="1" applyFill="1" applyBorder="1" applyAlignment="1" applyProtection="1">
      <alignment horizontal="center" wrapText="1"/>
      <protection locked="0"/>
    </xf>
    <xf numFmtId="164" fontId="0" fillId="3" borderId="1" xfId="0" applyNumberFormat="1" applyFill="1" applyBorder="1" applyAlignment="1" applyProtection="1">
      <alignment horizontal="center" wrapText="1"/>
      <protection locked="0"/>
    </xf>
    <xf numFmtId="164" fontId="0" fillId="5" borderId="1" xfId="0" applyNumberFormat="1" applyFill="1" applyBorder="1" applyAlignment="1" applyProtection="1">
      <alignment horizontal="center" wrapText="1"/>
      <protection locked="0"/>
    </xf>
    <xf numFmtId="164" fontId="0" fillId="6" borderId="1" xfId="0" applyNumberFormat="1" applyFill="1" applyBorder="1" applyAlignment="1" applyProtection="1">
      <alignment horizontal="center" wrapText="1"/>
      <protection locked="0"/>
    </xf>
    <xf numFmtId="164" fontId="3" fillId="5" borderId="1" xfId="0" applyNumberFormat="1" applyFont="1" applyFill="1" applyBorder="1" applyAlignment="1" applyProtection="1">
      <alignment horizontal="center" wrapText="1"/>
      <protection locked="0"/>
    </xf>
    <xf numFmtId="164" fontId="0" fillId="4" borderId="3" xfId="0" applyNumberFormat="1" applyFill="1" applyBorder="1" applyAlignment="1" applyProtection="1">
      <alignment horizontal="center" wrapText="1"/>
      <protection locked="0"/>
    </xf>
    <xf numFmtId="164" fontId="0" fillId="0" borderId="1" xfId="0" applyNumberFormat="1" applyFill="1" applyBorder="1" applyAlignment="1" applyProtection="1">
      <alignment horizontal="center"/>
      <protection locked="0"/>
    </xf>
    <xf numFmtId="164" fontId="0" fillId="6" borderId="1"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164" fontId="3" fillId="6" borderId="1" xfId="0" applyNumberFormat="1" applyFont="1" applyFill="1" applyBorder="1" applyAlignment="1" applyProtection="1">
      <alignment horizontal="center" wrapText="1"/>
      <protection locked="0"/>
    </xf>
    <xf numFmtId="0" fontId="0" fillId="0" borderId="1" xfId="0" applyFill="1" applyBorder="1" applyAlignment="1" applyProtection="1">
      <alignment horizontal="center" wrapText="1"/>
      <protection locked="0"/>
    </xf>
    <xf numFmtId="0" fontId="0" fillId="0" borderId="0" xfId="0" applyProtection="1"/>
    <xf numFmtId="0" fontId="0" fillId="0" borderId="0" xfId="0" applyAlignment="1" applyProtection="1">
      <alignment horizontal="center"/>
    </xf>
    <xf numFmtId="0" fontId="6" fillId="0" borderId="1" xfId="0" applyFont="1" applyBorder="1" applyAlignment="1" applyProtection="1">
      <alignment horizontal="center"/>
    </xf>
    <xf numFmtId="0" fontId="6"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164" fontId="9" fillId="0" borderId="1" xfId="0" applyNumberFormat="1" applyFont="1" applyBorder="1" applyAlignment="1" applyProtection="1">
      <alignment horizontal="center"/>
    </xf>
    <xf numFmtId="0" fontId="12" fillId="0" borderId="0" xfId="0" applyFont="1" applyBorder="1" applyAlignment="1" applyProtection="1">
      <alignment horizontal="right" vertical="center" wrapText="1"/>
    </xf>
    <xf numFmtId="0" fontId="12" fillId="0" borderId="1" xfId="0" applyFont="1" applyBorder="1" applyAlignment="1" applyProtection="1">
      <alignment horizontal="right" vertical="center" wrapText="1"/>
    </xf>
    <xf numFmtId="0" fontId="6" fillId="0" borderId="4" xfId="0" applyFont="1" applyBorder="1" applyAlignment="1" applyProtection="1">
      <alignment horizontal="center" vertical="center"/>
    </xf>
    <xf numFmtId="0" fontId="9" fillId="0" borderId="2" xfId="0" applyFont="1" applyBorder="1" applyAlignment="1" applyProtection="1">
      <alignment horizontal="center" vertical="center"/>
    </xf>
    <xf numFmtId="0" fontId="13" fillId="0" borderId="1" xfId="0" applyFont="1" applyBorder="1" applyAlignment="1" applyProtection="1">
      <alignment vertical="center" wrapText="1"/>
    </xf>
    <xf numFmtId="0" fontId="11" fillId="0" borderId="1" xfId="0" applyNumberFormat="1" applyFont="1" applyBorder="1" applyAlignment="1" applyProtection="1">
      <alignment horizontal="center" vertical="center"/>
    </xf>
    <xf numFmtId="164" fontId="9" fillId="0" borderId="1"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0" fontId="14" fillId="0" borderId="0" xfId="0" applyFont="1" applyBorder="1" applyAlignment="1" applyProtection="1">
      <alignment horizontal="right" vertical="center" wrapText="1"/>
    </xf>
    <xf numFmtId="0" fontId="9" fillId="0" borderId="2" xfId="0" applyFont="1" applyFill="1" applyBorder="1" applyAlignment="1" applyProtection="1">
      <alignment horizontal="center" vertical="center"/>
    </xf>
    <xf numFmtId="0" fontId="13" fillId="0" borderId="1" xfId="0" applyFont="1" applyFill="1" applyBorder="1" applyAlignment="1" applyProtection="1">
      <alignment vertical="center" wrapText="1"/>
    </xf>
    <xf numFmtId="164" fontId="9" fillId="0" borderId="1" xfId="0" applyNumberFormat="1" applyFont="1" applyFill="1" applyBorder="1" applyAlignment="1" applyProtection="1">
      <alignment horizontal="center"/>
      <protection locked="0"/>
    </xf>
    <xf numFmtId="0" fontId="11" fillId="0" borderId="1" xfId="0" applyNumberFormat="1" applyFont="1" applyFill="1" applyBorder="1" applyAlignment="1" applyProtection="1">
      <alignment horizontal="center" vertical="center"/>
    </xf>
    <xf numFmtId="15" fontId="0" fillId="0" borderId="0" xfId="0" applyNumberFormat="1"/>
    <xf numFmtId="164" fontId="0" fillId="3" borderId="1" xfId="0" applyNumberFormat="1" applyFill="1" applyBorder="1" applyAlignment="1" applyProtection="1">
      <alignment horizontal="center" wrapText="1"/>
    </xf>
    <xf numFmtId="0" fontId="10" fillId="0" borderId="0" xfId="0" applyFont="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xf numFmtId="0" fontId="15" fillId="5" borderId="1"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horizontal="center" vertical="center"/>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 xfId="0" applyFont="1" applyBorder="1" applyAlignment="1" applyProtection="1">
      <alignment horizontal="left" vertical="top"/>
      <protection locked="0"/>
    </xf>
    <xf numFmtId="0" fontId="9" fillId="0" borderId="0" xfId="0" applyFont="1" applyAlignment="1" applyProtection="1">
      <alignment horizontal="justify" wrapText="1"/>
    </xf>
    <xf numFmtId="0" fontId="12" fillId="0" borderId="2" xfId="0" applyFont="1" applyBorder="1" applyAlignment="1" applyProtection="1">
      <alignment horizontal="right" vertical="center" wrapText="1"/>
    </xf>
    <xf numFmtId="0" fontId="12" fillId="0" borderId="3" xfId="0" applyFont="1" applyBorder="1" applyAlignment="1" applyProtection="1">
      <alignment horizontal="right" vertical="center" wrapText="1"/>
    </xf>
    <xf numFmtId="0" fontId="12" fillId="0" borderId="6" xfId="0" applyFont="1" applyBorder="1" applyAlignment="1" applyProtection="1">
      <alignment horizontal="right" vertical="center" wrapText="1"/>
    </xf>
    <xf numFmtId="0" fontId="12" fillId="0" borderId="7" xfId="0" applyFont="1" applyBorder="1" applyAlignment="1" applyProtection="1">
      <alignment horizontal="right" vertical="center" wrapText="1"/>
    </xf>
    <xf numFmtId="0" fontId="14" fillId="0" borderId="2" xfId="0" applyFont="1" applyBorder="1" applyAlignment="1" applyProtection="1">
      <alignment horizontal="right" vertical="center" wrapText="1"/>
    </xf>
    <xf numFmtId="0" fontId="14" fillId="0" borderId="3" xfId="0" applyFont="1" applyBorder="1" applyAlignment="1" applyProtection="1">
      <alignment horizontal="right" vertical="center" wrapText="1"/>
    </xf>
    <xf numFmtId="0" fontId="14" fillId="0" borderId="6" xfId="0" applyFont="1" applyBorder="1" applyAlignment="1" applyProtection="1">
      <alignment horizontal="right" vertical="center" wrapText="1"/>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6"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0"/>
  <sheetViews>
    <sheetView tabSelected="1" view="pageLayout" zoomScaleNormal="100" workbookViewId="0">
      <selection activeCell="F3" sqref="F3"/>
    </sheetView>
  </sheetViews>
  <sheetFormatPr defaultRowHeight="15" x14ac:dyDescent="0.25"/>
  <sheetData>
    <row r="7" spans="1:9" ht="15" customHeight="1" x14ac:dyDescent="0.25">
      <c r="A7" s="42"/>
      <c r="B7" s="42"/>
      <c r="C7" s="42"/>
      <c r="D7" s="42"/>
      <c r="E7" s="42"/>
      <c r="F7" s="42"/>
      <c r="G7" s="42"/>
      <c r="H7" s="42"/>
      <c r="I7" s="42"/>
    </row>
    <row r="8" spans="1:9" ht="15" customHeight="1" x14ac:dyDescent="0.25">
      <c r="A8" s="42"/>
      <c r="B8" s="42"/>
      <c r="C8" s="42"/>
      <c r="D8" s="42"/>
      <c r="E8" s="42"/>
      <c r="F8" s="42"/>
      <c r="G8" s="42"/>
      <c r="H8" s="42"/>
      <c r="I8" s="42"/>
    </row>
    <row r="9" spans="1:9" ht="15" customHeight="1" x14ac:dyDescent="0.25">
      <c r="A9" s="42"/>
      <c r="B9" s="42"/>
      <c r="C9" s="42"/>
      <c r="D9" s="42"/>
      <c r="E9" s="42"/>
      <c r="F9" s="42"/>
      <c r="G9" s="42"/>
      <c r="H9" s="42"/>
      <c r="I9" s="42"/>
    </row>
    <row r="10" spans="1:9" ht="15" customHeight="1" x14ac:dyDescent="0.25">
      <c r="A10" s="42"/>
      <c r="B10" s="42"/>
      <c r="C10" s="42"/>
      <c r="D10" s="42"/>
      <c r="E10" s="42"/>
      <c r="F10" s="42"/>
      <c r="G10" s="42"/>
      <c r="H10" s="42"/>
      <c r="I10" s="42"/>
    </row>
    <row r="11" spans="1:9" ht="15" customHeight="1" x14ac:dyDescent="0.25">
      <c r="A11" s="42"/>
      <c r="B11" s="42"/>
      <c r="C11" s="42"/>
      <c r="D11" s="42"/>
      <c r="E11" s="42"/>
      <c r="F11" s="42"/>
      <c r="G11" s="42"/>
      <c r="H11" s="42"/>
      <c r="I11" s="42"/>
    </row>
    <row r="12" spans="1:9" ht="15" customHeight="1" x14ac:dyDescent="0.25">
      <c r="A12" s="42"/>
      <c r="B12" s="42"/>
      <c r="C12" s="42"/>
      <c r="D12" s="42"/>
      <c r="E12" s="42"/>
      <c r="F12" s="42"/>
      <c r="G12" s="42"/>
      <c r="H12" s="42"/>
      <c r="I12" s="42"/>
    </row>
    <row r="13" spans="1:9" ht="15" customHeight="1" x14ac:dyDescent="0.25">
      <c r="A13" s="42"/>
      <c r="B13" s="42"/>
      <c r="C13" s="42"/>
      <c r="D13" s="42"/>
      <c r="E13" s="42"/>
      <c r="F13" s="42"/>
      <c r="G13" s="42"/>
      <c r="H13" s="42"/>
      <c r="I13" s="42"/>
    </row>
    <row r="14" spans="1:9" ht="15" customHeight="1" x14ac:dyDescent="0.25">
      <c r="A14" s="42"/>
      <c r="B14" s="42"/>
      <c r="C14" s="42"/>
      <c r="D14" s="42"/>
      <c r="E14" s="42"/>
      <c r="F14" s="42"/>
      <c r="G14" s="42"/>
      <c r="H14" s="42"/>
      <c r="I14" s="42"/>
    </row>
    <row r="15" spans="1:9" ht="15" customHeight="1" x14ac:dyDescent="0.25">
      <c r="A15" s="83" t="s">
        <v>160</v>
      </c>
      <c r="B15" s="83"/>
      <c r="C15" s="83"/>
      <c r="D15" s="83"/>
      <c r="E15" s="83"/>
      <c r="F15" s="83"/>
      <c r="G15" s="83"/>
      <c r="H15" s="83"/>
      <c r="I15" s="83"/>
    </row>
    <row r="16" spans="1:9" ht="15" customHeight="1" x14ac:dyDescent="0.25">
      <c r="A16" s="83"/>
      <c r="B16" s="83"/>
      <c r="C16" s="83"/>
      <c r="D16" s="83"/>
      <c r="E16" s="83"/>
      <c r="F16" s="83"/>
      <c r="G16" s="83"/>
      <c r="H16" s="83"/>
      <c r="I16" s="83"/>
    </row>
    <row r="17" spans="1:9" ht="15" customHeight="1" x14ac:dyDescent="0.25">
      <c r="A17" s="83"/>
      <c r="B17" s="83"/>
      <c r="C17" s="83"/>
      <c r="D17" s="83"/>
      <c r="E17" s="83"/>
      <c r="F17" s="83"/>
      <c r="G17" s="83"/>
      <c r="H17" s="83"/>
      <c r="I17" s="83"/>
    </row>
    <row r="18" spans="1:9" ht="15" customHeight="1" x14ac:dyDescent="0.25">
      <c r="A18" s="83"/>
      <c r="B18" s="83"/>
      <c r="C18" s="83"/>
      <c r="D18" s="83"/>
      <c r="E18" s="83"/>
      <c r="F18" s="83"/>
      <c r="G18" s="83"/>
      <c r="H18" s="83"/>
      <c r="I18" s="83"/>
    </row>
    <row r="19" spans="1:9" ht="15" customHeight="1" x14ac:dyDescent="0.25">
      <c r="A19" s="83"/>
      <c r="B19" s="83"/>
      <c r="C19" s="83"/>
      <c r="D19" s="83"/>
      <c r="E19" s="83"/>
      <c r="F19" s="83"/>
      <c r="G19" s="83"/>
      <c r="H19" s="83"/>
      <c r="I19" s="83"/>
    </row>
    <row r="20" spans="1:9" ht="15" customHeight="1" x14ac:dyDescent="0.25">
      <c r="A20" s="83"/>
      <c r="B20" s="83"/>
      <c r="C20" s="83"/>
      <c r="D20" s="83"/>
      <c r="E20" s="83"/>
      <c r="F20" s="83"/>
      <c r="G20" s="83"/>
      <c r="H20" s="83"/>
      <c r="I20" s="83"/>
    </row>
    <row r="21" spans="1:9" ht="15" customHeight="1" x14ac:dyDescent="0.25">
      <c r="A21" s="83"/>
      <c r="B21" s="83"/>
      <c r="C21" s="83"/>
      <c r="D21" s="83"/>
      <c r="E21" s="83"/>
      <c r="F21" s="83"/>
      <c r="G21" s="83"/>
      <c r="H21" s="83"/>
      <c r="I21" s="83"/>
    </row>
    <row r="22" spans="1:9" ht="15" customHeight="1" x14ac:dyDescent="0.25">
      <c r="A22" s="83"/>
      <c r="B22" s="83"/>
      <c r="C22" s="83"/>
      <c r="D22" s="83"/>
      <c r="E22" s="83"/>
      <c r="F22" s="83"/>
      <c r="G22" s="83"/>
      <c r="H22" s="83"/>
      <c r="I22" s="83"/>
    </row>
    <row r="23" spans="1:9" ht="15" customHeight="1" x14ac:dyDescent="0.25">
      <c r="A23" s="83"/>
      <c r="B23" s="83"/>
      <c r="C23" s="83"/>
      <c r="D23" s="83"/>
      <c r="E23" s="83"/>
      <c r="F23" s="83"/>
      <c r="G23" s="83"/>
      <c r="H23" s="83"/>
      <c r="I23" s="83"/>
    </row>
    <row r="24" spans="1:9" ht="15" customHeight="1" x14ac:dyDescent="0.25">
      <c r="A24" s="83"/>
      <c r="B24" s="83"/>
      <c r="C24" s="83"/>
      <c r="D24" s="83"/>
      <c r="E24" s="83"/>
      <c r="F24" s="83"/>
      <c r="G24" s="83"/>
      <c r="H24" s="83"/>
      <c r="I24" s="83"/>
    </row>
    <row r="25" spans="1:9" ht="15" customHeight="1" x14ac:dyDescent="0.25">
      <c r="A25" s="83"/>
      <c r="B25" s="83"/>
      <c r="C25" s="83"/>
      <c r="D25" s="83"/>
      <c r="E25" s="83"/>
      <c r="F25" s="83"/>
      <c r="G25" s="83"/>
      <c r="H25" s="83"/>
      <c r="I25" s="83"/>
    </row>
    <row r="26" spans="1:9" ht="15" customHeight="1" x14ac:dyDescent="0.25">
      <c r="A26" s="83"/>
      <c r="B26" s="83"/>
      <c r="C26" s="83"/>
      <c r="D26" s="83"/>
      <c r="E26" s="83"/>
      <c r="F26" s="83"/>
      <c r="G26" s="83"/>
      <c r="H26" s="83"/>
      <c r="I26" s="83"/>
    </row>
    <row r="27" spans="1:9" ht="15" customHeight="1" x14ac:dyDescent="0.25">
      <c r="A27" s="83"/>
      <c r="B27" s="83"/>
      <c r="C27" s="83"/>
      <c r="D27" s="83"/>
      <c r="E27" s="83"/>
      <c r="F27" s="83"/>
      <c r="G27" s="83"/>
      <c r="H27" s="83"/>
      <c r="I27" s="83"/>
    </row>
    <row r="28" spans="1:9" ht="15" customHeight="1" x14ac:dyDescent="0.25">
      <c r="A28" s="83"/>
      <c r="B28" s="83"/>
      <c r="C28" s="83"/>
      <c r="D28" s="83"/>
      <c r="E28" s="83"/>
      <c r="F28" s="83"/>
      <c r="G28" s="83"/>
      <c r="H28" s="83"/>
      <c r="I28" s="83"/>
    </row>
    <row r="29" spans="1:9" ht="15" customHeight="1" x14ac:dyDescent="0.25">
      <c r="A29" s="83"/>
      <c r="B29" s="83"/>
      <c r="C29" s="83"/>
      <c r="D29" s="83"/>
      <c r="E29" s="83"/>
      <c r="F29" s="83"/>
      <c r="G29" s="83"/>
      <c r="H29" s="83"/>
      <c r="I29" s="83"/>
    </row>
    <row r="30" spans="1:9" ht="15" customHeight="1" x14ac:dyDescent="0.25">
      <c r="A30" s="83"/>
      <c r="B30" s="83"/>
      <c r="C30" s="83"/>
      <c r="D30" s="83"/>
      <c r="E30" s="83"/>
      <c r="F30" s="83"/>
      <c r="G30" s="83"/>
      <c r="H30" s="83"/>
      <c r="I30" s="83"/>
    </row>
  </sheetData>
  <sheetProtection sheet="1" objects="1" scenarios="1"/>
  <mergeCells count="1">
    <mergeCell ref="A15:I30"/>
  </mergeCells>
  <pageMargins left="0.7" right="0.7" top="0.75" bottom="0.75" header="0.3" footer="0.3"/>
  <pageSetup orientation="portrait" r:id="rId1"/>
  <headerFooter>
    <oddHeader>&amp;R&amp;"-,Bold"FORM PW-2.3</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view="pageLayout" zoomScale="90" zoomScaleNormal="100" zoomScalePageLayoutView="90" workbookViewId="0">
      <selection activeCell="E6" sqref="E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75" x14ac:dyDescent="0.25">
      <c r="A1" s="87" t="s">
        <v>96</v>
      </c>
      <c r="B1" s="87"/>
      <c r="C1" s="87"/>
      <c r="D1" s="87"/>
      <c r="E1" s="87"/>
      <c r="F1" s="87"/>
    </row>
    <row r="2" spans="1:6" ht="15.75" x14ac:dyDescent="0.25">
      <c r="A2" s="87" t="s">
        <v>95</v>
      </c>
      <c r="B2" s="87"/>
      <c r="C2" s="87"/>
      <c r="D2" s="87"/>
      <c r="E2" s="87"/>
      <c r="F2" s="87"/>
    </row>
    <row r="3" spans="1:6" ht="20.25" customHeight="1" x14ac:dyDescent="0.3">
      <c r="A3" s="88" t="s">
        <v>141</v>
      </c>
      <c r="B3" s="88"/>
      <c r="C3" s="88"/>
      <c r="D3" s="88"/>
      <c r="E3" s="88"/>
      <c r="F3" s="88"/>
    </row>
    <row r="4" spans="1:6" s="1" customFormat="1" ht="15.75" x14ac:dyDescent="0.2">
      <c r="C4" s="89" t="s">
        <v>68</v>
      </c>
      <c r="D4" s="90"/>
      <c r="E4" s="90"/>
      <c r="F4" s="91"/>
    </row>
    <row r="5" spans="1:6" ht="52.5" customHeight="1" x14ac:dyDescent="0.25">
      <c r="A5" s="31" t="s">
        <v>0</v>
      </c>
      <c r="B5" s="31" t="s">
        <v>1</v>
      </c>
      <c r="C5" s="32" t="s">
        <v>2</v>
      </c>
      <c r="D5" s="32" t="s">
        <v>3</v>
      </c>
      <c r="E5" s="43" t="s">
        <v>101</v>
      </c>
      <c r="F5" s="32" t="s">
        <v>4</v>
      </c>
    </row>
    <row r="6" spans="1:6" ht="30" x14ac:dyDescent="0.25">
      <c r="A6" s="2" t="s">
        <v>5</v>
      </c>
      <c r="B6" s="3" t="s">
        <v>6</v>
      </c>
      <c r="C6" s="4">
        <v>0.5</v>
      </c>
      <c r="D6" s="4">
        <v>12</v>
      </c>
      <c r="E6" s="48"/>
      <c r="F6" s="5" t="str">
        <f>IF(E6&gt;0, C6*D6*E6,"")</f>
        <v/>
      </c>
    </row>
    <row r="7" spans="1:6" x14ac:dyDescent="0.25">
      <c r="A7" s="2" t="s">
        <v>7</v>
      </c>
      <c r="B7" s="3" t="s">
        <v>8</v>
      </c>
      <c r="C7" s="4">
        <v>0.5</v>
      </c>
      <c r="D7" s="4">
        <v>12</v>
      </c>
      <c r="E7" s="48"/>
      <c r="F7" s="5" t="str">
        <f>IF(E7&gt;0, C7*D7*E7,"")</f>
        <v/>
      </c>
    </row>
    <row r="8" spans="1:6" x14ac:dyDescent="0.25">
      <c r="A8" s="2" t="s">
        <v>9</v>
      </c>
      <c r="B8" s="3" t="s">
        <v>10</v>
      </c>
      <c r="C8" s="27"/>
      <c r="D8" s="27"/>
      <c r="E8" s="52"/>
      <c r="F8" s="27"/>
    </row>
    <row r="9" spans="1:6" ht="15.75" customHeight="1" x14ac:dyDescent="0.25">
      <c r="A9" s="2" t="s">
        <v>13</v>
      </c>
      <c r="B9" s="6" t="s">
        <v>14</v>
      </c>
      <c r="C9" s="7"/>
      <c r="D9" s="8"/>
      <c r="E9" s="50"/>
      <c r="F9" s="8"/>
    </row>
    <row r="10" spans="1:6" x14ac:dyDescent="0.25">
      <c r="A10" s="9" t="s">
        <v>11</v>
      </c>
      <c r="B10" s="10" t="s">
        <v>15</v>
      </c>
      <c r="C10" s="13"/>
      <c r="D10" s="13"/>
      <c r="E10" s="51"/>
      <c r="F10" s="13"/>
    </row>
    <row r="11" spans="1:6" x14ac:dyDescent="0.25">
      <c r="A11" s="9" t="s">
        <v>12</v>
      </c>
      <c r="B11" s="10" t="s">
        <v>16</v>
      </c>
      <c r="C11" s="13"/>
      <c r="D11" s="13"/>
      <c r="E11" s="51"/>
      <c r="F11" s="13"/>
    </row>
    <row r="12" spans="1:6" x14ac:dyDescent="0.25">
      <c r="A12" s="11" t="s">
        <v>17</v>
      </c>
      <c r="B12" s="12" t="s">
        <v>18</v>
      </c>
      <c r="C12" s="7"/>
      <c r="D12" s="8"/>
      <c r="E12" s="50"/>
      <c r="F12" s="8"/>
    </row>
    <row r="13" spans="1:6" x14ac:dyDescent="0.25">
      <c r="A13" s="9" t="s">
        <v>11</v>
      </c>
      <c r="B13" s="10" t="s">
        <v>19</v>
      </c>
      <c r="C13" s="4">
        <v>1</v>
      </c>
      <c r="D13" s="4">
        <v>26</v>
      </c>
      <c r="E13" s="48"/>
      <c r="F13" s="5" t="str">
        <f>IF(E13&gt;0, C13*D13*E13,"")</f>
        <v/>
      </c>
    </row>
    <row r="14" spans="1:6" x14ac:dyDescent="0.25">
      <c r="A14" s="9" t="s">
        <v>12</v>
      </c>
      <c r="B14" s="10" t="s">
        <v>20</v>
      </c>
      <c r="C14" s="13"/>
      <c r="D14" s="13"/>
      <c r="E14" s="51"/>
      <c r="F14" s="13"/>
    </row>
    <row r="15" spans="1:6" x14ac:dyDescent="0.25">
      <c r="A15" s="9" t="s">
        <v>21</v>
      </c>
      <c r="B15" s="10" t="s">
        <v>22</v>
      </c>
      <c r="C15" s="13"/>
      <c r="D15" s="13"/>
      <c r="E15" s="51"/>
      <c r="F15" s="13"/>
    </row>
    <row r="16" spans="1:6" x14ac:dyDescent="0.25">
      <c r="A16" s="11" t="s">
        <v>23</v>
      </c>
      <c r="B16" s="3" t="s">
        <v>24</v>
      </c>
      <c r="C16" s="4">
        <v>1</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26</v>
      </c>
      <c r="E19" s="48"/>
      <c r="F19" s="5" t="str">
        <f>IF(E19&gt;0, C19*D19*E19,"")</f>
        <v/>
      </c>
    </row>
    <row r="20" spans="1:6" x14ac:dyDescent="0.25">
      <c r="A20" s="11" t="s">
        <v>29</v>
      </c>
      <c r="B20" s="12" t="s">
        <v>69</v>
      </c>
      <c r="C20" s="7"/>
      <c r="D20" s="8"/>
      <c r="E20" s="50"/>
      <c r="F20" s="8"/>
    </row>
    <row r="21" spans="1:6" x14ac:dyDescent="0.25">
      <c r="A21" s="9" t="s">
        <v>11</v>
      </c>
      <c r="B21" s="10" t="s">
        <v>30</v>
      </c>
      <c r="C21" s="36">
        <v>4</v>
      </c>
      <c r="D21" s="36">
        <v>6</v>
      </c>
      <c r="E21" s="53"/>
      <c r="F21" s="5" t="str">
        <f>IF(E21&gt;0, C21*D21*E21,"")</f>
        <v/>
      </c>
    </row>
    <row r="22" spans="1:6" x14ac:dyDescent="0.25">
      <c r="A22" s="9" t="s">
        <v>12</v>
      </c>
      <c r="B22" s="10" t="s">
        <v>31</v>
      </c>
      <c r="C22" s="36">
        <v>4</v>
      </c>
      <c r="D22" s="36">
        <v>6</v>
      </c>
      <c r="E22" s="53"/>
      <c r="F22" s="5" t="str">
        <f>IF(E22&gt;0, C22*D22*E22,"")</f>
        <v/>
      </c>
    </row>
    <row r="23" spans="1:6" x14ac:dyDescent="0.25">
      <c r="A23" s="9" t="s">
        <v>21</v>
      </c>
      <c r="B23" s="10" t="s">
        <v>32</v>
      </c>
      <c r="C23" s="27"/>
      <c r="D23" s="27"/>
      <c r="E23" s="52"/>
      <c r="F23" s="27"/>
    </row>
    <row r="24" spans="1:6" x14ac:dyDescent="0.25">
      <c r="A24" s="11" t="s">
        <v>34</v>
      </c>
      <c r="B24" s="12" t="s">
        <v>86</v>
      </c>
      <c r="C24" s="27"/>
      <c r="D24" s="27"/>
      <c r="E24" s="52"/>
      <c r="F24" s="27"/>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13"/>
      <c r="E27" s="51"/>
      <c r="F27" s="27"/>
    </row>
    <row r="28" spans="1:6" x14ac:dyDescent="0.25">
      <c r="A28" s="11" t="s">
        <v>40</v>
      </c>
      <c r="B28" s="16" t="s">
        <v>38</v>
      </c>
      <c r="C28" s="27"/>
      <c r="D28" s="27"/>
      <c r="E28" s="52"/>
      <c r="F28" s="27"/>
    </row>
    <row r="29" spans="1:6" x14ac:dyDescent="0.25">
      <c r="A29" s="2" t="s">
        <v>71</v>
      </c>
      <c r="B29" s="16" t="s">
        <v>72</v>
      </c>
      <c r="C29" s="36">
        <v>1</v>
      </c>
      <c r="D29" s="36">
        <v>52</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17"/>
      <c r="D31" s="18"/>
      <c r="E31" s="55"/>
      <c r="F31" s="18"/>
    </row>
    <row r="32" spans="1:6" ht="30" x14ac:dyDescent="0.25">
      <c r="A32" s="9" t="s">
        <v>11</v>
      </c>
      <c r="B32" s="19" t="s">
        <v>42</v>
      </c>
      <c r="C32" s="27"/>
      <c r="D32" s="27"/>
      <c r="E32" s="52"/>
      <c r="F32" s="27"/>
    </row>
    <row r="33" spans="1:6" ht="60" x14ac:dyDescent="0.25">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0.5</v>
      </c>
      <c r="D35" s="22">
        <v>26</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4" t="s">
        <v>39</v>
      </c>
      <c r="E37" s="48"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22">
        <v>1</v>
      </c>
      <c r="D42" s="22">
        <v>4</v>
      </c>
      <c r="E42" s="56"/>
      <c r="F42" s="5" t="str">
        <f>IF(E42&gt;0, C42*D42*E42,"")</f>
        <v/>
      </c>
    </row>
    <row r="43" spans="1:6" x14ac:dyDescent="0.25">
      <c r="A43" s="25" t="s">
        <v>64</v>
      </c>
      <c r="B43" s="21" t="s">
        <v>51</v>
      </c>
      <c r="C43" s="22">
        <v>0.5</v>
      </c>
      <c r="D43" s="22">
        <v>4</v>
      </c>
      <c r="E43" s="56"/>
      <c r="F43" s="5" t="str">
        <f>IF(E43&gt;0, C43*D43*E43,"")</f>
        <v/>
      </c>
    </row>
    <row r="44" spans="1:6" ht="30" x14ac:dyDescent="0.25">
      <c r="A44" s="25" t="s">
        <v>65</v>
      </c>
      <c r="B44" s="21" t="s">
        <v>76</v>
      </c>
      <c r="C44" s="35"/>
      <c r="D44" s="22" t="s">
        <v>39</v>
      </c>
      <c r="E44" s="56" t="s">
        <v>39</v>
      </c>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131</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3:F3"/>
    <mergeCell ref="B47:E47"/>
    <mergeCell ref="A2:F2"/>
    <mergeCell ref="A1:F1"/>
    <mergeCell ref="C4:F4"/>
  </mergeCells>
  <printOptions horizontalCentered="1"/>
  <pageMargins left="0.2" right="0.2" top="0.7" bottom="0.5" header="0.3" footer="0.3"/>
  <pageSetup scale="69" orientation="portrait" r:id="rId1"/>
  <headerFooter>
    <oddHeader>&amp;R&amp;"-,Bold"&amp;12FORM PW-2.3</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zoomScaleNormal="100" workbookViewId="0">
      <selection activeCell="E6" sqref="E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92" t="s">
        <v>130</v>
      </c>
      <c r="B3" s="92"/>
      <c r="C3" s="92"/>
      <c r="D3" s="92"/>
      <c r="E3" s="92"/>
      <c r="F3" s="92"/>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4</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30" x14ac:dyDescent="0.25">
      <c r="A28" s="11" t="s">
        <v>40</v>
      </c>
      <c r="B28" s="16" t="s">
        <v>38</v>
      </c>
      <c r="C28" s="13"/>
      <c r="D28" s="4" t="s">
        <v>39</v>
      </c>
      <c r="E28" s="48" t="s">
        <v>39</v>
      </c>
      <c r="F28" s="13"/>
    </row>
    <row r="29" spans="1:6" x14ac:dyDescent="0.25">
      <c r="A29" s="2" t="s">
        <v>71</v>
      </c>
      <c r="B29" s="16" t="s">
        <v>72</v>
      </c>
      <c r="C29" s="36">
        <v>1</v>
      </c>
      <c r="D29" s="36">
        <v>26</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150</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69" orientation="portrait" r:id="rId1"/>
  <headerFooter>
    <oddHeader>&amp;R&amp;"-,Bold"&amp;12FORM PW-2.2</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view="pageLayout" zoomScale="90" zoomScaleNormal="100" zoomScalePageLayoutView="90" workbookViewId="0">
      <selection activeCell="E6" sqref="E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75" x14ac:dyDescent="0.25">
      <c r="A1" s="87" t="s">
        <v>96</v>
      </c>
      <c r="B1" s="87"/>
      <c r="C1" s="87"/>
      <c r="D1" s="87"/>
      <c r="E1" s="87"/>
      <c r="F1" s="87"/>
    </row>
    <row r="2" spans="1:6" ht="15.75" x14ac:dyDescent="0.25">
      <c r="A2" s="87" t="s">
        <v>95</v>
      </c>
      <c r="B2" s="87"/>
      <c r="C2" s="87"/>
      <c r="D2" s="87"/>
      <c r="E2" s="87"/>
      <c r="F2" s="87"/>
    </row>
    <row r="3" spans="1:6" ht="20.25" customHeight="1" x14ac:dyDescent="0.25">
      <c r="A3" s="88" t="s">
        <v>143</v>
      </c>
      <c r="B3" s="88"/>
      <c r="C3" s="88"/>
      <c r="D3" s="88"/>
      <c r="E3" s="88"/>
      <c r="F3" s="88"/>
    </row>
    <row r="4" spans="1:6" s="1" customFormat="1" ht="15.75" x14ac:dyDescent="0.2">
      <c r="C4" s="89" t="s">
        <v>68</v>
      </c>
      <c r="D4" s="90"/>
      <c r="E4" s="90"/>
      <c r="F4" s="91"/>
    </row>
    <row r="5" spans="1:6" ht="52.5" customHeight="1" x14ac:dyDescent="0.25">
      <c r="A5" s="31" t="s">
        <v>0</v>
      </c>
      <c r="B5" s="31" t="s">
        <v>1</v>
      </c>
      <c r="C5" s="32" t="s">
        <v>2</v>
      </c>
      <c r="D5" s="32" t="s">
        <v>3</v>
      </c>
      <c r="E5" s="43" t="s">
        <v>101</v>
      </c>
      <c r="F5" s="32" t="s">
        <v>4</v>
      </c>
    </row>
    <row r="6" spans="1:6" ht="30" x14ac:dyDescent="0.25">
      <c r="A6" s="2" t="s">
        <v>5</v>
      </c>
      <c r="B6" s="3" t="s">
        <v>6</v>
      </c>
      <c r="C6" s="4">
        <v>0.5</v>
      </c>
      <c r="D6" s="4">
        <v>12</v>
      </c>
      <c r="E6" s="48"/>
      <c r="F6" s="5" t="str">
        <f>IF(E6&gt;0, C6*D6*E6,"")</f>
        <v/>
      </c>
    </row>
    <row r="7" spans="1:6" x14ac:dyDescent="0.25">
      <c r="A7" s="2" t="s">
        <v>7</v>
      </c>
      <c r="B7" s="3" t="s">
        <v>8</v>
      </c>
      <c r="C7" s="4">
        <v>0.5</v>
      </c>
      <c r="D7" s="4">
        <v>12</v>
      </c>
      <c r="E7" s="48"/>
      <c r="F7" s="5" t="str">
        <f>IF(E7&gt;0, C7*D7*E7,"")</f>
        <v/>
      </c>
    </row>
    <row r="8" spans="1:6" x14ac:dyDescent="0.25">
      <c r="A8" s="2" t="s">
        <v>9</v>
      </c>
      <c r="B8" s="3" t="s">
        <v>10</v>
      </c>
      <c r="C8" s="27"/>
      <c r="D8" s="27"/>
      <c r="E8" s="52"/>
      <c r="F8" s="27"/>
    </row>
    <row r="9" spans="1:6" ht="15.75" customHeight="1" x14ac:dyDescent="0.25">
      <c r="A9" s="2" t="s">
        <v>13</v>
      </c>
      <c r="B9" s="6" t="s">
        <v>14</v>
      </c>
      <c r="C9" s="7"/>
      <c r="D9" s="8"/>
      <c r="E9" s="50"/>
      <c r="F9" s="8"/>
    </row>
    <row r="10" spans="1:6" x14ac:dyDescent="0.25">
      <c r="A10" s="9" t="s">
        <v>11</v>
      </c>
      <c r="B10" s="10" t="s">
        <v>15</v>
      </c>
      <c r="C10" s="13"/>
      <c r="D10" s="13"/>
      <c r="E10" s="51"/>
      <c r="F10" s="13"/>
    </row>
    <row r="11" spans="1:6" x14ac:dyDescent="0.25">
      <c r="A11" s="9" t="s">
        <v>12</v>
      </c>
      <c r="B11" s="10" t="s">
        <v>16</v>
      </c>
      <c r="C11" s="13"/>
      <c r="D11" s="13"/>
      <c r="E11" s="51"/>
      <c r="F11" s="13"/>
    </row>
    <row r="12" spans="1:6" x14ac:dyDescent="0.25">
      <c r="A12" s="11" t="s">
        <v>17</v>
      </c>
      <c r="B12" s="12" t="s">
        <v>18</v>
      </c>
      <c r="C12" s="7"/>
      <c r="D12" s="8"/>
      <c r="E12" s="50"/>
      <c r="F12" s="8"/>
    </row>
    <row r="13" spans="1:6" x14ac:dyDescent="0.25">
      <c r="A13" s="9" t="s">
        <v>11</v>
      </c>
      <c r="B13" s="10" t="s">
        <v>19</v>
      </c>
      <c r="C13" s="4">
        <v>1</v>
      </c>
      <c r="D13" s="4">
        <v>26</v>
      </c>
      <c r="E13" s="48"/>
      <c r="F13" s="5" t="str">
        <f>IF(E13&gt;0, C13*D13*E13,"")</f>
        <v/>
      </c>
    </row>
    <row r="14" spans="1:6" x14ac:dyDescent="0.25">
      <c r="A14" s="9" t="s">
        <v>12</v>
      </c>
      <c r="B14" s="10" t="s">
        <v>20</v>
      </c>
      <c r="C14" s="13"/>
      <c r="D14" s="13"/>
      <c r="E14" s="51"/>
      <c r="F14" s="13"/>
    </row>
    <row r="15" spans="1:6" x14ac:dyDescent="0.25">
      <c r="A15" s="9" t="s">
        <v>21</v>
      </c>
      <c r="B15" s="10" t="s">
        <v>22</v>
      </c>
      <c r="C15" s="13"/>
      <c r="D15" s="13"/>
      <c r="E15" s="51"/>
      <c r="F15" s="13"/>
    </row>
    <row r="16" spans="1:6" x14ac:dyDescent="0.25">
      <c r="A16" s="11" t="s">
        <v>23</v>
      </c>
      <c r="B16" s="3" t="s">
        <v>24</v>
      </c>
      <c r="C16" s="4">
        <v>1</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26</v>
      </c>
      <c r="E19" s="48"/>
      <c r="F19" s="5" t="str">
        <f>IF(E19&gt;0, C19*D19*E19,"")</f>
        <v/>
      </c>
    </row>
    <row r="20" spans="1:6" x14ac:dyDescent="0.25">
      <c r="A20" s="11" t="s">
        <v>29</v>
      </c>
      <c r="B20" s="12" t="s">
        <v>69</v>
      </c>
      <c r="C20" s="7"/>
      <c r="D20" s="8"/>
      <c r="E20" s="50"/>
      <c r="F20" s="8"/>
    </row>
    <row r="21" spans="1:6" x14ac:dyDescent="0.25">
      <c r="A21" s="9" t="s">
        <v>11</v>
      </c>
      <c r="B21" s="10" t="s">
        <v>30</v>
      </c>
      <c r="C21" s="36">
        <v>4</v>
      </c>
      <c r="D21" s="36">
        <v>6</v>
      </c>
      <c r="E21" s="53"/>
      <c r="F21" s="5" t="str">
        <f>IF(E21&gt;0, C21*D21*E21,"")</f>
        <v/>
      </c>
    </row>
    <row r="22" spans="1:6" x14ac:dyDescent="0.25">
      <c r="A22" s="9" t="s">
        <v>12</v>
      </c>
      <c r="B22" s="10" t="s">
        <v>31</v>
      </c>
      <c r="C22" s="36">
        <v>4</v>
      </c>
      <c r="D22" s="36">
        <v>6</v>
      </c>
      <c r="E22" s="53"/>
      <c r="F22" s="5" t="str">
        <f>IF(E22&gt;0, C22*D22*E22,"")</f>
        <v/>
      </c>
    </row>
    <row r="23" spans="1:6" x14ac:dyDescent="0.25">
      <c r="A23" s="9" t="s">
        <v>21</v>
      </c>
      <c r="B23" s="10" t="s">
        <v>32</v>
      </c>
      <c r="C23" s="27"/>
      <c r="D23" s="27"/>
      <c r="E23" s="52"/>
      <c r="F23" s="27"/>
    </row>
    <row r="24" spans="1:6" x14ac:dyDescent="0.25">
      <c r="A24" s="11" t="s">
        <v>34</v>
      </c>
      <c r="B24" s="12" t="s">
        <v>86</v>
      </c>
      <c r="C24" s="27"/>
      <c r="D24" s="27"/>
      <c r="E24" s="52"/>
      <c r="F24" s="27"/>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13"/>
      <c r="E27" s="51"/>
      <c r="F27" s="27"/>
    </row>
    <row r="28" spans="1:6" x14ac:dyDescent="0.25">
      <c r="A28" s="11" t="s">
        <v>40</v>
      </c>
      <c r="B28" s="16" t="s">
        <v>38</v>
      </c>
      <c r="C28" s="27"/>
      <c r="D28" s="27"/>
      <c r="E28" s="52"/>
      <c r="F28" s="27"/>
    </row>
    <row r="29" spans="1:6" x14ac:dyDescent="0.25">
      <c r="A29" s="2" t="s">
        <v>71</v>
      </c>
      <c r="B29" s="16" t="s">
        <v>72</v>
      </c>
      <c r="C29" s="36">
        <v>1</v>
      </c>
      <c r="D29" s="36">
        <v>52</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0.5</v>
      </c>
      <c r="D35" s="22">
        <v>26</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4" t="s">
        <v>39</v>
      </c>
      <c r="E37" s="48"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22">
        <v>1</v>
      </c>
      <c r="D42" s="22">
        <v>4</v>
      </c>
      <c r="E42" s="56"/>
      <c r="F42" s="5" t="str">
        <f>IF(E42&gt;0, C42*D42*E42,"")</f>
        <v/>
      </c>
    </row>
    <row r="43" spans="1:6" x14ac:dyDescent="0.25">
      <c r="A43" s="25" t="s">
        <v>64</v>
      </c>
      <c r="B43" s="21" t="s">
        <v>51</v>
      </c>
      <c r="C43" s="22">
        <v>0.5</v>
      </c>
      <c r="D43" s="22">
        <v>4</v>
      </c>
      <c r="E43" s="56"/>
      <c r="F43" s="5" t="str">
        <f>IF(E43&gt;0, C43*D43*E43,"")</f>
        <v/>
      </c>
    </row>
    <row r="44" spans="1:6" ht="30" x14ac:dyDescent="0.25">
      <c r="A44" s="25" t="s">
        <v>65</v>
      </c>
      <c r="B44" s="21" t="s">
        <v>76</v>
      </c>
      <c r="C44" s="35"/>
      <c r="D44" s="22" t="s">
        <v>39</v>
      </c>
      <c r="E44" s="56" t="s">
        <v>39</v>
      </c>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132</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69" orientation="portrait" r:id="rId1"/>
  <headerFooter>
    <oddHeader>&amp;R&amp;"-,Bold"&amp;12FORM PW-2.3</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zoomScaleNormal="100" workbookViewId="0">
      <selection activeCell="E7" sqref="E7"/>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92" t="s">
        <v>133</v>
      </c>
      <c r="B3" s="92"/>
      <c r="C3" s="92"/>
      <c r="D3" s="92"/>
      <c r="E3" s="92"/>
      <c r="F3" s="92"/>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4</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30" x14ac:dyDescent="0.25">
      <c r="A28" s="11" t="s">
        <v>40</v>
      </c>
      <c r="B28" s="16" t="s">
        <v>38</v>
      </c>
      <c r="C28" s="13"/>
      <c r="D28" s="4" t="s">
        <v>39</v>
      </c>
      <c r="E28" s="48" t="s">
        <v>39</v>
      </c>
      <c r="F28" s="13"/>
    </row>
    <row r="29" spans="1:6" x14ac:dyDescent="0.25">
      <c r="A29" s="2" t="s">
        <v>71</v>
      </c>
      <c r="B29" s="16" t="s">
        <v>72</v>
      </c>
      <c r="C29" s="36">
        <v>1</v>
      </c>
      <c r="D29" s="36">
        <v>26</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151</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69" orientation="portrait" r:id="rId1"/>
  <headerFooter>
    <oddHeader>&amp;R&amp;"-,Bold"&amp;12FORM PW-2.2</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view="pageLayout" topLeftCell="A4" zoomScale="90" zoomScaleNormal="100" zoomScalePageLayoutView="90" workbookViewId="0">
      <selection activeCell="E7" sqref="E7"/>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75" x14ac:dyDescent="0.25">
      <c r="A1" s="87" t="s">
        <v>96</v>
      </c>
      <c r="B1" s="87"/>
      <c r="C1" s="87"/>
      <c r="D1" s="87"/>
      <c r="E1" s="87"/>
      <c r="F1" s="87"/>
    </row>
    <row r="2" spans="1:6" ht="15.75" x14ac:dyDescent="0.25">
      <c r="A2" s="87" t="s">
        <v>95</v>
      </c>
      <c r="B2" s="87"/>
      <c r="C2" s="87"/>
      <c r="D2" s="87"/>
      <c r="E2" s="87"/>
      <c r="F2" s="87"/>
    </row>
    <row r="3" spans="1:6" ht="20.25" customHeight="1" x14ac:dyDescent="0.25">
      <c r="A3" s="88" t="s">
        <v>142</v>
      </c>
      <c r="B3" s="88"/>
      <c r="C3" s="88"/>
      <c r="D3" s="88"/>
      <c r="E3" s="88"/>
      <c r="F3" s="88"/>
    </row>
    <row r="4" spans="1:6" s="1" customFormat="1" ht="15.75" x14ac:dyDescent="0.2">
      <c r="C4" s="89" t="s">
        <v>68</v>
      </c>
      <c r="D4" s="90"/>
      <c r="E4" s="90"/>
      <c r="F4" s="91"/>
    </row>
    <row r="5" spans="1:6" ht="52.5" customHeight="1" x14ac:dyDescent="0.25">
      <c r="A5" s="31" t="s">
        <v>0</v>
      </c>
      <c r="B5" s="31" t="s">
        <v>1</v>
      </c>
      <c r="C5" s="32" t="s">
        <v>2</v>
      </c>
      <c r="D5" s="32" t="s">
        <v>3</v>
      </c>
      <c r="E5" s="43" t="s">
        <v>101</v>
      </c>
      <c r="F5" s="32" t="s">
        <v>4</v>
      </c>
    </row>
    <row r="6" spans="1:6" ht="30" x14ac:dyDescent="0.25">
      <c r="A6" s="2" t="s">
        <v>5</v>
      </c>
      <c r="B6" s="3" t="s">
        <v>6</v>
      </c>
      <c r="C6" s="4">
        <v>0.5</v>
      </c>
      <c r="D6" s="4">
        <v>12</v>
      </c>
      <c r="E6" s="48"/>
      <c r="F6" s="5" t="str">
        <f>IF(E6&gt;0, C6*D6*E6,"")</f>
        <v/>
      </c>
    </row>
    <row r="7" spans="1:6" x14ac:dyDescent="0.25">
      <c r="A7" s="2" t="s">
        <v>7</v>
      </c>
      <c r="B7" s="3" t="s">
        <v>8</v>
      </c>
      <c r="C7" s="4">
        <v>0.5</v>
      </c>
      <c r="D7" s="4">
        <v>12</v>
      </c>
      <c r="E7" s="48"/>
      <c r="F7" s="5" t="str">
        <f>IF(E7&gt;0, C7*D7*E7,"")</f>
        <v/>
      </c>
    </row>
    <row r="8" spans="1:6" x14ac:dyDescent="0.25">
      <c r="A8" s="2" t="s">
        <v>9</v>
      </c>
      <c r="B8" s="3" t="s">
        <v>10</v>
      </c>
      <c r="C8" s="27"/>
      <c r="D8" s="27"/>
      <c r="E8" s="52"/>
      <c r="F8" s="27"/>
    </row>
    <row r="9" spans="1:6" ht="15.75" customHeight="1" x14ac:dyDescent="0.25">
      <c r="A9" s="2" t="s">
        <v>13</v>
      </c>
      <c r="B9" s="6" t="s">
        <v>14</v>
      </c>
      <c r="C9" s="7"/>
      <c r="D9" s="8"/>
      <c r="E9" s="50"/>
      <c r="F9" s="8"/>
    </row>
    <row r="10" spans="1:6" x14ac:dyDescent="0.25">
      <c r="A10" s="9" t="s">
        <v>11</v>
      </c>
      <c r="B10" s="10" t="s">
        <v>15</v>
      </c>
      <c r="C10" s="13"/>
      <c r="D10" s="13"/>
      <c r="E10" s="51"/>
      <c r="F10" s="13"/>
    </row>
    <row r="11" spans="1:6" x14ac:dyDescent="0.25">
      <c r="A11" s="9" t="s">
        <v>12</v>
      </c>
      <c r="B11" s="10" t="s">
        <v>16</v>
      </c>
      <c r="C11" s="13"/>
      <c r="D11" s="13"/>
      <c r="E11" s="51"/>
      <c r="F11" s="13"/>
    </row>
    <row r="12" spans="1:6" x14ac:dyDescent="0.25">
      <c r="A12" s="11" t="s">
        <v>17</v>
      </c>
      <c r="B12" s="12" t="s">
        <v>18</v>
      </c>
      <c r="C12" s="7"/>
      <c r="D12" s="8"/>
      <c r="E12" s="50"/>
      <c r="F12" s="8"/>
    </row>
    <row r="13" spans="1:6" x14ac:dyDescent="0.25">
      <c r="A13" s="9" t="s">
        <v>11</v>
      </c>
      <c r="B13" s="10" t="s">
        <v>19</v>
      </c>
      <c r="C13" s="4">
        <v>1</v>
      </c>
      <c r="D13" s="4">
        <v>26</v>
      </c>
      <c r="E13" s="48"/>
      <c r="F13" s="5" t="str">
        <f>IF(E13&gt;0, C13*D13*E13,"")</f>
        <v/>
      </c>
    </row>
    <row r="14" spans="1:6" x14ac:dyDescent="0.25">
      <c r="A14" s="9" t="s">
        <v>12</v>
      </c>
      <c r="B14" s="10" t="s">
        <v>20</v>
      </c>
      <c r="C14" s="13"/>
      <c r="D14" s="13"/>
      <c r="E14" s="51"/>
      <c r="F14" s="13"/>
    </row>
    <row r="15" spans="1:6" x14ac:dyDescent="0.25">
      <c r="A15" s="9" t="s">
        <v>21</v>
      </c>
      <c r="B15" s="10" t="s">
        <v>22</v>
      </c>
      <c r="C15" s="13"/>
      <c r="D15" s="13"/>
      <c r="E15" s="51"/>
      <c r="F15" s="13"/>
    </row>
    <row r="16" spans="1:6" x14ac:dyDescent="0.25">
      <c r="A16" s="11" t="s">
        <v>23</v>
      </c>
      <c r="B16" s="3" t="s">
        <v>24</v>
      </c>
      <c r="C16" s="4">
        <v>1</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26</v>
      </c>
      <c r="E19" s="48"/>
      <c r="F19" s="5" t="str">
        <f>IF(E19&gt;0, C19*D19*E19,"")</f>
        <v/>
      </c>
    </row>
    <row r="20" spans="1:6" x14ac:dyDescent="0.25">
      <c r="A20" s="11" t="s">
        <v>29</v>
      </c>
      <c r="B20" s="12" t="s">
        <v>69</v>
      </c>
      <c r="C20" s="7"/>
      <c r="D20" s="8"/>
      <c r="E20" s="50"/>
      <c r="F20" s="8"/>
    </row>
    <row r="21" spans="1:6" x14ac:dyDescent="0.25">
      <c r="A21" s="9" t="s">
        <v>11</v>
      </c>
      <c r="B21" s="10" t="s">
        <v>30</v>
      </c>
      <c r="C21" s="36">
        <v>4</v>
      </c>
      <c r="D21" s="36">
        <v>6</v>
      </c>
      <c r="E21" s="53"/>
      <c r="F21" s="5" t="str">
        <f>IF(E21&gt;0, C21*D21*E21,"")</f>
        <v/>
      </c>
    </row>
    <row r="22" spans="1:6" x14ac:dyDescent="0.25">
      <c r="A22" s="9" t="s">
        <v>12</v>
      </c>
      <c r="B22" s="10" t="s">
        <v>31</v>
      </c>
      <c r="C22" s="36">
        <v>4</v>
      </c>
      <c r="D22" s="36">
        <v>6</v>
      </c>
      <c r="E22" s="53"/>
      <c r="F22" s="5" t="str">
        <f>IF(E22&gt;0, C22*D22*E22,"")</f>
        <v/>
      </c>
    </row>
    <row r="23" spans="1:6" x14ac:dyDescent="0.25">
      <c r="A23" s="9" t="s">
        <v>21</v>
      </c>
      <c r="B23" s="10" t="s">
        <v>32</v>
      </c>
      <c r="C23" s="27"/>
      <c r="D23" s="27"/>
      <c r="E23" s="52"/>
      <c r="F23" s="27"/>
    </row>
    <row r="24" spans="1:6" x14ac:dyDescent="0.25">
      <c r="A24" s="11" t="s">
        <v>34</v>
      </c>
      <c r="B24" s="12" t="s">
        <v>86</v>
      </c>
      <c r="C24" s="27"/>
      <c r="D24" s="27"/>
      <c r="E24" s="52"/>
      <c r="F24" s="27"/>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13"/>
      <c r="E27" s="51"/>
      <c r="F27" s="27"/>
    </row>
    <row r="28" spans="1:6" x14ac:dyDescent="0.25">
      <c r="A28" s="11" t="s">
        <v>40</v>
      </c>
      <c r="B28" s="16" t="s">
        <v>38</v>
      </c>
      <c r="C28" s="27"/>
      <c r="D28" s="27"/>
      <c r="E28" s="52"/>
      <c r="F28" s="27"/>
    </row>
    <row r="29" spans="1:6" x14ac:dyDescent="0.25">
      <c r="A29" s="2" t="s">
        <v>71</v>
      </c>
      <c r="B29" s="16" t="s">
        <v>72</v>
      </c>
      <c r="C29" s="36">
        <v>1</v>
      </c>
      <c r="D29" s="36">
        <v>52</v>
      </c>
      <c r="E29" s="53"/>
      <c r="F29" s="5" t="str">
        <f>IF(E29&gt;0, C29*D29*E29,"")</f>
        <v/>
      </c>
    </row>
    <row r="30" spans="1:6" ht="14.45" x14ac:dyDescent="0.3">
      <c r="A30" s="2" t="s">
        <v>46</v>
      </c>
      <c r="B30" s="16" t="s">
        <v>73</v>
      </c>
      <c r="C30" s="13"/>
      <c r="D30" s="4" t="s">
        <v>39</v>
      </c>
      <c r="E30" s="48" t="s">
        <v>39</v>
      </c>
      <c r="F30" s="13"/>
    </row>
    <row r="31" spans="1:6" ht="14.45" x14ac:dyDescent="0.3">
      <c r="A31" s="2" t="s">
        <v>67</v>
      </c>
      <c r="B31" s="16" t="s">
        <v>41</v>
      </c>
      <c r="C31" s="38"/>
      <c r="D31" s="18"/>
      <c r="E31" s="55"/>
      <c r="F31" s="18"/>
    </row>
    <row r="32" spans="1:6" ht="28.9" x14ac:dyDescent="0.3">
      <c r="A32" s="9" t="s">
        <v>11</v>
      </c>
      <c r="B32" s="19" t="s">
        <v>42</v>
      </c>
      <c r="C32" s="27"/>
      <c r="D32" s="27"/>
      <c r="E32" s="52"/>
      <c r="F32" s="27"/>
    </row>
    <row r="33" spans="1:6" ht="60" x14ac:dyDescent="0.25">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0.5</v>
      </c>
      <c r="D35" s="22">
        <v>26</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4" t="s">
        <v>39</v>
      </c>
      <c r="E37" s="48"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22">
        <v>1</v>
      </c>
      <c r="D42" s="22">
        <v>4</v>
      </c>
      <c r="E42" s="56"/>
      <c r="F42" s="5" t="str">
        <f>IF(E42&gt;0, C42*D42*E42,"")</f>
        <v/>
      </c>
    </row>
    <row r="43" spans="1:6" x14ac:dyDescent="0.25">
      <c r="A43" s="25" t="s">
        <v>64</v>
      </c>
      <c r="B43" s="21" t="s">
        <v>51</v>
      </c>
      <c r="C43" s="22">
        <v>0.5</v>
      </c>
      <c r="D43" s="22">
        <v>4</v>
      </c>
      <c r="E43" s="56"/>
      <c r="F43" s="5" t="str">
        <f>IF(E43&gt;0, C43*D43*E43,"")</f>
        <v/>
      </c>
    </row>
    <row r="44" spans="1:6" ht="30" x14ac:dyDescent="0.25">
      <c r="A44" s="25" t="s">
        <v>65</v>
      </c>
      <c r="B44" s="21" t="s">
        <v>76</v>
      </c>
      <c r="C44" s="35"/>
      <c r="D44" s="22" t="s">
        <v>39</v>
      </c>
      <c r="E44" s="56" t="s">
        <v>39</v>
      </c>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135</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0" orientation="portrait" r:id="rId1"/>
  <headerFooter>
    <oddHeader>&amp;R&amp;"-,Bold"&amp;12FORM PW-2.3</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zoomScaleNormal="100" workbookViewId="0">
      <selection activeCell="E6" sqref="E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92" t="s">
        <v>134</v>
      </c>
      <c r="B3" s="92"/>
      <c r="C3" s="92"/>
      <c r="D3" s="92"/>
      <c r="E3" s="92"/>
      <c r="F3" s="92"/>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4</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30" x14ac:dyDescent="0.25">
      <c r="A28" s="11" t="s">
        <v>40</v>
      </c>
      <c r="B28" s="16" t="s">
        <v>38</v>
      </c>
      <c r="C28" s="13"/>
      <c r="D28" s="4" t="s">
        <v>39</v>
      </c>
      <c r="E28" s="48" t="s">
        <v>39</v>
      </c>
      <c r="F28" s="13"/>
    </row>
    <row r="29" spans="1:6" x14ac:dyDescent="0.25">
      <c r="A29" s="2" t="s">
        <v>71</v>
      </c>
      <c r="B29" s="16" t="s">
        <v>72</v>
      </c>
      <c r="C29" s="36">
        <v>1</v>
      </c>
      <c r="D29" s="36">
        <v>26</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152</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69" orientation="portrait" r:id="rId1"/>
  <headerFooter>
    <oddHeader>&amp;R&amp;"-,Bold"&amp;12FORM PW-2.2</oddHead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zoomScale="90" zoomScaleNormal="100" zoomScalePageLayoutView="90" workbookViewId="0">
      <selection activeCell="E15" sqref="E15"/>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140625" customWidth="1"/>
  </cols>
  <sheetData>
    <row r="1" spans="1:7" ht="15.75" x14ac:dyDescent="0.25">
      <c r="A1" s="87" t="s">
        <v>96</v>
      </c>
      <c r="B1" s="87"/>
      <c r="C1" s="87"/>
      <c r="D1" s="87"/>
      <c r="E1" s="87"/>
      <c r="F1" s="87"/>
    </row>
    <row r="2" spans="1:7" ht="15.75" x14ac:dyDescent="0.25">
      <c r="A2" s="87" t="s">
        <v>95</v>
      </c>
      <c r="B2" s="87"/>
      <c r="C2" s="87"/>
      <c r="D2" s="87"/>
      <c r="E2" s="87"/>
      <c r="F2" s="87"/>
    </row>
    <row r="3" spans="1:7" ht="20.25" customHeight="1" x14ac:dyDescent="0.25">
      <c r="A3" s="93" t="s">
        <v>106</v>
      </c>
      <c r="B3" s="93"/>
      <c r="C3" s="93"/>
      <c r="D3" s="93"/>
      <c r="E3" s="93"/>
      <c r="F3" s="93"/>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1</v>
      </c>
      <c r="D6" s="4">
        <v>12</v>
      </c>
      <c r="E6" s="48"/>
      <c r="F6" s="5" t="str">
        <f>IF(E6&gt;0, C6*D6*E6,"")</f>
        <v/>
      </c>
    </row>
    <row r="7" spans="1:7" x14ac:dyDescent="0.25">
      <c r="A7" s="2" t="s">
        <v>7</v>
      </c>
      <c r="B7" s="3" t="s">
        <v>8</v>
      </c>
      <c r="C7" s="4">
        <v>1</v>
      </c>
      <c r="D7" s="4">
        <v>12</v>
      </c>
      <c r="E7" s="48"/>
      <c r="F7" s="5" t="str">
        <f>IF(E7&gt;0, C7*D7*E7,"")</f>
        <v/>
      </c>
    </row>
    <row r="8" spans="1:7" x14ac:dyDescent="0.25">
      <c r="A8" s="2" t="s">
        <v>9</v>
      </c>
      <c r="B8" s="3" t="s">
        <v>10</v>
      </c>
      <c r="C8" s="27"/>
      <c r="D8" s="27"/>
      <c r="E8" s="52"/>
      <c r="F8" s="27"/>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2</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1</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12</v>
      </c>
      <c r="E19" s="48"/>
      <c r="F19" s="5" t="str">
        <f>IF(E19&gt;0, C19*D19*E19,"")</f>
        <v/>
      </c>
    </row>
    <row r="20" spans="1:6" x14ac:dyDescent="0.25">
      <c r="A20" s="11" t="s">
        <v>29</v>
      </c>
      <c r="B20" s="12" t="s">
        <v>69</v>
      </c>
      <c r="C20" s="7"/>
      <c r="D20" s="8"/>
      <c r="E20" s="50"/>
      <c r="F20" s="8"/>
    </row>
    <row r="21" spans="1:6" x14ac:dyDescent="0.25">
      <c r="A21" s="9" t="s">
        <v>11</v>
      </c>
      <c r="B21" s="10" t="s">
        <v>30</v>
      </c>
      <c r="C21" s="36">
        <v>2</v>
      </c>
      <c r="D21" s="36">
        <v>6</v>
      </c>
      <c r="E21" s="53"/>
      <c r="F21" s="5" t="str">
        <f>IF(E21&gt;0, C21*D21*E21,"")</f>
        <v/>
      </c>
    </row>
    <row r="22" spans="1:6" x14ac:dyDescent="0.25">
      <c r="A22" s="9" t="s">
        <v>12</v>
      </c>
      <c r="B22" s="10" t="s">
        <v>31</v>
      </c>
      <c r="C22" s="36">
        <v>4</v>
      </c>
      <c r="D22" s="36">
        <v>6</v>
      </c>
      <c r="E22" s="53"/>
      <c r="F22" s="5" t="str">
        <f>IF(E22&gt;0, C22*D22*E22,"")</f>
        <v/>
      </c>
    </row>
    <row r="23" spans="1:6" x14ac:dyDescent="0.25">
      <c r="A23" s="9" t="s">
        <v>21</v>
      </c>
      <c r="B23" s="10" t="s">
        <v>32</v>
      </c>
      <c r="C23" s="27"/>
      <c r="D23" s="27"/>
      <c r="E23" s="52"/>
      <c r="F23" s="27"/>
    </row>
    <row r="24" spans="1:6" x14ac:dyDescent="0.25">
      <c r="A24" s="11" t="s">
        <v>34</v>
      </c>
      <c r="B24" s="12" t="s">
        <v>86</v>
      </c>
      <c r="C24" s="27"/>
      <c r="D24" s="27"/>
      <c r="E24" s="52"/>
      <c r="F24" s="27"/>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13"/>
      <c r="E27" s="51"/>
      <c r="F27" s="27"/>
    </row>
    <row r="28" spans="1:6" x14ac:dyDescent="0.25">
      <c r="A28" s="11" t="s">
        <v>40</v>
      </c>
      <c r="B28" s="16" t="s">
        <v>38</v>
      </c>
      <c r="C28" s="13"/>
      <c r="D28" s="13"/>
      <c r="E28" s="51"/>
      <c r="F28" s="13"/>
    </row>
    <row r="29" spans="1:6" x14ac:dyDescent="0.25">
      <c r="A29" s="2" t="s">
        <v>71</v>
      </c>
      <c r="B29" s="16" t="s">
        <v>72</v>
      </c>
      <c r="C29" s="36">
        <v>0.5</v>
      </c>
      <c r="D29" s="36">
        <v>52</v>
      </c>
      <c r="E29" s="53"/>
      <c r="F29" s="5" t="str">
        <f>IF(E29&gt;0, C29*D29*E29,"")</f>
        <v/>
      </c>
    </row>
    <row r="30" spans="1:6" x14ac:dyDescent="0.25">
      <c r="A30" s="2" t="s">
        <v>46</v>
      </c>
      <c r="B30" s="16" t="s">
        <v>73</v>
      </c>
      <c r="C30" s="13"/>
      <c r="D30" s="13"/>
      <c r="E30" s="51"/>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0.25</v>
      </c>
      <c r="D35" s="22">
        <v>26</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37" t="s">
        <v>39</v>
      </c>
      <c r="E37" s="57"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37">
        <v>1</v>
      </c>
      <c r="D42" s="37">
        <v>4</v>
      </c>
      <c r="E42" s="57"/>
      <c r="F42" s="5" t="str">
        <f>IF(E42&gt;0, C42*D42*E42,"")</f>
        <v/>
      </c>
    </row>
    <row r="43" spans="1:6" x14ac:dyDescent="0.25">
      <c r="A43" s="25" t="s">
        <v>64</v>
      </c>
      <c r="B43" s="21" t="s">
        <v>51</v>
      </c>
      <c r="C43" s="22">
        <v>0.5</v>
      </c>
      <c r="D43" s="22">
        <v>4</v>
      </c>
      <c r="E43" s="56"/>
      <c r="F43" s="5" t="str">
        <f>IF(E43&gt;0, C43*D43*E43,"")</f>
        <v/>
      </c>
    </row>
    <row r="44" spans="1:6" ht="30" x14ac:dyDescent="0.25">
      <c r="A44" s="25" t="s">
        <v>65</v>
      </c>
      <c r="B44" s="21" t="s">
        <v>76</v>
      </c>
      <c r="C44" s="35"/>
      <c r="D44" s="22" t="s">
        <v>39</v>
      </c>
      <c r="E44" s="56"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9.75" customHeight="1" x14ac:dyDescent="0.25">
      <c r="A47" s="33"/>
      <c r="B47" s="84" t="s">
        <v>107</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B47:E47"/>
    <mergeCell ref="C4:F4"/>
    <mergeCell ref="A1:F1"/>
    <mergeCell ref="A2:F2"/>
    <mergeCell ref="A3:F3"/>
  </mergeCells>
  <printOptions horizontalCentered="1"/>
  <pageMargins left="0.2" right="0.2" top="0.7" bottom="0.5" header="0.3" footer="0.3"/>
  <pageSetup scale="70" orientation="portrait" r:id="rId1"/>
  <headerFooter>
    <oddHeader>&amp;R&amp;"-,Bold"&amp;12FORM PW-2.3</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topLeftCell="A33" zoomScaleNormal="100" workbookViewId="0">
      <selection activeCell="E11" sqref="E11"/>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88" t="s">
        <v>126</v>
      </c>
      <c r="B3" s="88"/>
      <c r="C3" s="88"/>
      <c r="D3" s="88"/>
      <c r="E3" s="88"/>
      <c r="F3" s="88"/>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2</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14.45" x14ac:dyDescent="0.3">
      <c r="A28" s="11" t="s">
        <v>40</v>
      </c>
      <c r="B28" s="16" t="s">
        <v>38</v>
      </c>
      <c r="C28" s="13"/>
      <c r="D28" s="4" t="s">
        <v>39</v>
      </c>
      <c r="E28" s="48" t="s">
        <v>39</v>
      </c>
      <c r="F28" s="13"/>
    </row>
    <row r="29" spans="1:6" ht="14.45" x14ac:dyDescent="0.3">
      <c r="A29" s="2" t="s">
        <v>71</v>
      </c>
      <c r="B29" s="16" t="s">
        <v>72</v>
      </c>
      <c r="C29" s="36">
        <v>1</v>
      </c>
      <c r="D29" s="36">
        <v>26</v>
      </c>
      <c r="E29" s="53"/>
      <c r="F29" s="5" t="str">
        <f>IF(E29&gt;0, C29*D29*E29,"")</f>
        <v/>
      </c>
    </row>
    <row r="30" spans="1:6" ht="14.45" x14ac:dyDescent="0.3">
      <c r="A30" s="2" t="s">
        <v>46</v>
      </c>
      <c r="B30" s="16" t="s">
        <v>73</v>
      </c>
      <c r="C30" s="13"/>
      <c r="D30" s="4" t="s">
        <v>39</v>
      </c>
      <c r="E30" s="48" t="s">
        <v>39</v>
      </c>
      <c r="F30" s="13"/>
    </row>
    <row r="31" spans="1:6" ht="14.45" x14ac:dyDescent="0.3">
      <c r="A31" s="2" t="s">
        <v>67</v>
      </c>
      <c r="B31" s="16" t="s">
        <v>41</v>
      </c>
      <c r="C31" s="38"/>
      <c r="D31" s="18"/>
      <c r="E31" s="55"/>
      <c r="F31" s="18"/>
    </row>
    <row r="32" spans="1:6" ht="28.9" x14ac:dyDescent="0.3">
      <c r="A32" s="9" t="s">
        <v>11</v>
      </c>
      <c r="B32" s="19" t="s">
        <v>42</v>
      </c>
      <c r="C32" s="27"/>
      <c r="D32" s="27"/>
      <c r="E32" s="52"/>
      <c r="F32" s="27"/>
    </row>
    <row r="33" spans="1:6" ht="57.6" x14ac:dyDescent="0.3">
      <c r="A33" s="9" t="s">
        <v>12</v>
      </c>
      <c r="B33" s="19" t="s">
        <v>43</v>
      </c>
      <c r="C33" s="36">
        <v>0.5</v>
      </c>
      <c r="D33" s="36">
        <v>2</v>
      </c>
      <c r="E33" s="53"/>
      <c r="F33" s="5" t="str">
        <f>IF(E33&gt;0, C33*D33*E33,"")</f>
        <v/>
      </c>
    </row>
    <row r="34" spans="1:6" ht="22.5" customHeight="1" x14ac:dyDescent="0.3">
      <c r="A34" s="11" t="s">
        <v>74</v>
      </c>
      <c r="B34" s="20" t="s">
        <v>75</v>
      </c>
      <c r="C34" s="7"/>
      <c r="D34" s="8"/>
      <c r="E34" s="50"/>
      <c r="F34" s="8"/>
    </row>
    <row r="35" spans="1:6" ht="28.9" x14ac:dyDescent="0.3">
      <c r="A35" s="9" t="s">
        <v>11</v>
      </c>
      <c r="B35" s="23" t="s">
        <v>87</v>
      </c>
      <c r="C35" s="27"/>
      <c r="D35" s="30"/>
      <c r="E35" s="30"/>
      <c r="F35" s="30"/>
    </row>
    <row r="36" spans="1:6" ht="14.45" x14ac:dyDescent="0.3">
      <c r="A36" s="25" t="s">
        <v>12</v>
      </c>
      <c r="B36" s="21" t="s">
        <v>52</v>
      </c>
      <c r="C36" s="35"/>
      <c r="D36" s="37" t="s">
        <v>39</v>
      </c>
      <c r="E36" s="57" t="s">
        <v>39</v>
      </c>
      <c r="F36" s="35"/>
    </row>
    <row r="37" spans="1:6" ht="28.9" x14ac:dyDescent="0.3">
      <c r="A37" s="9" t="s">
        <v>21</v>
      </c>
      <c r="B37" s="24" t="s">
        <v>88</v>
      </c>
      <c r="C37" s="27"/>
      <c r="D37" s="27"/>
      <c r="E37" s="27"/>
      <c r="F37" s="27"/>
    </row>
    <row r="38" spans="1:6" ht="43.15" x14ac:dyDescent="0.3">
      <c r="A38" s="25" t="s">
        <v>33</v>
      </c>
      <c r="B38" s="40" t="s">
        <v>91</v>
      </c>
      <c r="C38" s="35"/>
      <c r="D38" s="4" t="s">
        <v>39</v>
      </c>
      <c r="E38" s="48" t="s">
        <v>39</v>
      </c>
      <c r="F38" s="35"/>
    </row>
    <row r="39" spans="1:6" ht="30" x14ac:dyDescent="0.25">
      <c r="A39" s="9" t="s">
        <v>49</v>
      </c>
      <c r="B39" s="21" t="s">
        <v>44</v>
      </c>
      <c r="C39" s="27"/>
      <c r="D39" s="27"/>
      <c r="E39" s="27"/>
      <c r="F39" s="27"/>
    </row>
    <row r="40" spans="1:6" ht="28.9" x14ac:dyDescent="0.3">
      <c r="A40" s="25" t="s">
        <v>50</v>
      </c>
      <c r="B40" s="21" t="s">
        <v>45</v>
      </c>
      <c r="C40" s="35"/>
      <c r="D40" s="22" t="s">
        <v>39</v>
      </c>
      <c r="E40" s="56" t="s">
        <v>39</v>
      </c>
      <c r="F40" s="35"/>
    </row>
    <row r="41" spans="1:6" ht="14.45" x14ac:dyDescent="0.3">
      <c r="A41" s="25" t="s">
        <v>89</v>
      </c>
      <c r="B41" s="23" t="s">
        <v>47</v>
      </c>
      <c r="C41" s="35"/>
      <c r="D41" s="35"/>
      <c r="E41" s="35"/>
      <c r="F41" s="35"/>
    </row>
    <row r="42" spans="1:6" ht="14.45" x14ac:dyDescent="0.3">
      <c r="A42" s="25" t="s">
        <v>63</v>
      </c>
      <c r="B42" s="21" t="s">
        <v>48</v>
      </c>
      <c r="C42" s="35"/>
      <c r="D42" s="35"/>
      <c r="E42" s="58"/>
      <c r="F42" s="35"/>
    </row>
    <row r="43" spans="1:6" ht="14.45" x14ac:dyDescent="0.3">
      <c r="A43" s="25" t="s">
        <v>64</v>
      </c>
      <c r="B43" s="21" t="s">
        <v>51</v>
      </c>
      <c r="C43" s="35"/>
      <c r="D43" s="35"/>
      <c r="E43" s="35"/>
      <c r="F43" s="35"/>
    </row>
    <row r="44" spans="1:6" ht="28.9" x14ac:dyDescent="0.3">
      <c r="A44" s="25" t="s">
        <v>65</v>
      </c>
      <c r="B44" s="21" t="s">
        <v>76</v>
      </c>
      <c r="C44" s="35"/>
      <c r="D44" s="35"/>
      <c r="E44" s="35"/>
      <c r="F44" s="35"/>
    </row>
    <row r="45" spans="1:6" ht="28.9" x14ac:dyDescent="0.3">
      <c r="A45" s="11" t="s">
        <v>77</v>
      </c>
      <c r="B45" s="20" t="s">
        <v>98</v>
      </c>
      <c r="C45" s="35"/>
      <c r="D45" s="13"/>
      <c r="E45" s="51"/>
      <c r="F45" s="13"/>
    </row>
    <row r="46" spans="1:6" ht="14.45" x14ac:dyDescent="0.3">
      <c r="A46" s="11" t="s">
        <v>78</v>
      </c>
      <c r="B46" s="20" t="s">
        <v>79</v>
      </c>
      <c r="C46" s="35"/>
      <c r="D46" s="4" t="s">
        <v>39</v>
      </c>
      <c r="E46" s="48" t="s">
        <v>39</v>
      </c>
      <c r="F46" s="13"/>
    </row>
    <row r="47" spans="1:6" ht="30" customHeight="1" x14ac:dyDescent="0.25">
      <c r="A47" s="33"/>
      <c r="B47" s="84" t="s">
        <v>153</v>
      </c>
      <c r="C47" s="85"/>
      <c r="D47" s="85"/>
      <c r="E47" s="85"/>
      <c r="F47" s="34">
        <f>SUM(F6:F46)</f>
        <v>0</v>
      </c>
    </row>
    <row r="48" spans="1:6" ht="14.45" x14ac:dyDescent="0.3">
      <c r="C48" s="26"/>
      <c r="D48" s="26"/>
      <c r="E48" s="44"/>
      <c r="F48" s="26"/>
    </row>
    <row r="49" spans="2:6" ht="14.45" x14ac:dyDescent="0.3">
      <c r="C49" s="26"/>
      <c r="D49" s="26"/>
      <c r="E49" s="44"/>
      <c r="F49" s="26"/>
    </row>
    <row r="50" spans="2:6" ht="14.45" x14ac:dyDescent="0.3">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3" orientation="portrait" r:id="rId1"/>
  <headerFooter>
    <oddHeader>&amp;R&amp;"-,Bold"&amp;12FORM PW-2.2</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zoomScale="90" zoomScaleNormal="100" zoomScalePageLayoutView="90" workbookViewId="0">
      <selection activeCell="E42" sqref="E42"/>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5703125" customWidth="1"/>
  </cols>
  <sheetData>
    <row r="1" spans="1:7" ht="15.75" x14ac:dyDescent="0.25">
      <c r="A1" s="87" t="s">
        <v>96</v>
      </c>
      <c r="B1" s="87"/>
      <c r="C1" s="87"/>
      <c r="D1" s="87"/>
      <c r="E1" s="87"/>
      <c r="F1" s="87"/>
    </row>
    <row r="2" spans="1:7" ht="15.75" x14ac:dyDescent="0.25">
      <c r="A2" s="87" t="s">
        <v>95</v>
      </c>
      <c r="B2" s="87"/>
      <c r="C2" s="87"/>
      <c r="D2" s="87"/>
      <c r="E2" s="87"/>
      <c r="F2" s="87"/>
    </row>
    <row r="3" spans="1:7" ht="20.25" customHeight="1" x14ac:dyDescent="0.3">
      <c r="A3" s="88" t="s">
        <v>136</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1</v>
      </c>
      <c r="D6" s="4">
        <v>12</v>
      </c>
      <c r="E6" s="48"/>
      <c r="F6" s="5" t="str">
        <f>IF(E6&gt;0, C6*D6*E6,"")</f>
        <v/>
      </c>
    </row>
    <row r="7" spans="1:7" x14ac:dyDescent="0.25">
      <c r="A7" s="2" t="s">
        <v>7</v>
      </c>
      <c r="B7" s="3" t="s">
        <v>8</v>
      </c>
      <c r="C7" s="4">
        <v>1</v>
      </c>
      <c r="D7" s="4">
        <v>12</v>
      </c>
      <c r="E7" s="48"/>
      <c r="F7" s="5" t="str">
        <f>IF(E7&gt;0, C7*D7*E7,"")</f>
        <v/>
      </c>
    </row>
    <row r="8" spans="1:7" x14ac:dyDescent="0.25">
      <c r="A8" s="2" t="s">
        <v>9</v>
      </c>
      <c r="B8" s="3" t="s">
        <v>10</v>
      </c>
      <c r="C8" s="27"/>
      <c r="D8" s="27"/>
      <c r="E8" s="52"/>
      <c r="F8" s="27"/>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1</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0.5</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0.5</v>
      </c>
      <c r="D19" s="4">
        <v>26</v>
      </c>
      <c r="E19" s="48"/>
      <c r="F19" s="5" t="str">
        <f>IF(E19&gt;0, C19*D19*E19,"")</f>
        <v/>
      </c>
    </row>
    <row r="20" spans="1:6" x14ac:dyDescent="0.25">
      <c r="A20" s="11" t="s">
        <v>29</v>
      </c>
      <c r="B20" s="12" t="s">
        <v>69</v>
      </c>
      <c r="C20" s="7"/>
      <c r="D20" s="8"/>
      <c r="E20" s="50"/>
      <c r="F20" s="8"/>
    </row>
    <row r="21" spans="1:6" x14ac:dyDescent="0.25">
      <c r="A21" s="9" t="s">
        <v>11</v>
      </c>
      <c r="B21" s="10" t="s">
        <v>30</v>
      </c>
      <c r="C21" s="36">
        <v>2</v>
      </c>
      <c r="D21" s="36">
        <v>6</v>
      </c>
      <c r="E21" s="53"/>
      <c r="F21" s="5" t="str">
        <f>IF(E21&gt;0, C21*D21*E21,"")</f>
        <v/>
      </c>
    </row>
    <row r="22" spans="1:6" x14ac:dyDescent="0.25">
      <c r="A22" s="9" t="s">
        <v>12</v>
      </c>
      <c r="B22" s="10" t="s">
        <v>31</v>
      </c>
      <c r="C22" s="36">
        <v>2</v>
      </c>
      <c r="D22" s="36">
        <v>6</v>
      </c>
      <c r="E22" s="53"/>
      <c r="F22" s="5" t="str">
        <f>IF(E22&gt;0, C22*D22*E22,"")</f>
        <v/>
      </c>
    </row>
    <row r="23" spans="1:6" x14ac:dyDescent="0.25">
      <c r="A23" s="9" t="s">
        <v>21</v>
      </c>
      <c r="B23" s="10" t="s">
        <v>32</v>
      </c>
      <c r="C23" s="13"/>
      <c r="D23" s="13"/>
      <c r="E23" s="51"/>
      <c r="F23" s="13"/>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2"/>
      <c r="F27" s="27"/>
    </row>
    <row r="28" spans="1:6" x14ac:dyDescent="0.25">
      <c r="A28" s="11" t="s">
        <v>40</v>
      </c>
      <c r="B28" s="16" t="s">
        <v>38</v>
      </c>
      <c r="C28" s="27"/>
      <c r="D28" s="27"/>
      <c r="E28" s="52"/>
      <c r="F28" s="27"/>
    </row>
    <row r="29" spans="1:6" x14ac:dyDescent="0.25">
      <c r="A29" s="2" t="s">
        <v>71</v>
      </c>
      <c r="B29" s="16" t="s">
        <v>72</v>
      </c>
      <c r="C29" s="36">
        <v>0.25</v>
      </c>
      <c r="D29" s="36">
        <v>26</v>
      </c>
      <c r="E29" s="53"/>
      <c r="F29" s="5" t="str">
        <f>IF(E29&gt;0, C29*D29*E29,"")</f>
        <v/>
      </c>
    </row>
    <row r="30" spans="1:6" x14ac:dyDescent="0.25">
      <c r="A30" s="2" t="s">
        <v>46</v>
      </c>
      <c r="B30" s="16" t="s">
        <v>73</v>
      </c>
      <c r="C30" s="13"/>
      <c r="D30" s="13"/>
      <c r="E30" s="51"/>
      <c r="F30" s="13"/>
    </row>
    <row r="31" spans="1:6" x14ac:dyDescent="0.25">
      <c r="A31" s="2" t="s">
        <v>67</v>
      </c>
      <c r="B31" s="16" t="s">
        <v>41</v>
      </c>
      <c r="C31" s="17"/>
      <c r="D31" s="18"/>
      <c r="E31" s="55"/>
      <c r="F31" s="18"/>
    </row>
    <row r="32" spans="1:6" ht="30" x14ac:dyDescent="0.25">
      <c r="A32" s="9" t="s">
        <v>11</v>
      </c>
      <c r="B32" s="19" t="s">
        <v>42</v>
      </c>
      <c r="C32" s="27"/>
      <c r="D32" s="27"/>
      <c r="E32" s="52"/>
      <c r="F32" s="27"/>
    </row>
    <row r="33" spans="1:6" ht="60" x14ac:dyDescent="0.25">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0.5</v>
      </c>
      <c r="D35" s="22">
        <v>52</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37" t="s">
        <v>39</v>
      </c>
      <c r="E37" s="57"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52</v>
      </c>
      <c r="E39" s="56"/>
      <c r="F39" s="5" t="str">
        <f>IF(E39&gt;0, C39*D39*E39,"")</f>
        <v/>
      </c>
    </row>
    <row r="40" spans="1:6" ht="30" x14ac:dyDescent="0.25">
      <c r="A40" s="25" t="s">
        <v>50</v>
      </c>
      <c r="B40" s="21" t="s">
        <v>45</v>
      </c>
      <c r="C40" s="35"/>
      <c r="D40" s="4" t="s">
        <v>39</v>
      </c>
      <c r="E40" s="48" t="s">
        <v>39</v>
      </c>
      <c r="F40" s="35"/>
    </row>
    <row r="41" spans="1:6" ht="30" x14ac:dyDescent="0.25">
      <c r="A41" s="25" t="s">
        <v>89</v>
      </c>
      <c r="B41" s="23" t="s">
        <v>47</v>
      </c>
      <c r="C41" s="35"/>
      <c r="D41" s="4" t="s">
        <v>39</v>
      </c>
      <c r="E41" s="48" t="s">
        <v>39</v>
      </c>
      <c r="F41" s="35"/>
    </row>
    <row r="42" spans="1:6" x14ac:dyDescent="0.25">
      <c r="A42" s="25" t="s">
        <v>63</v>
      </c>
      <c r="B42" s="21" t="s">
        <v>48</v>
      </c>
      <c r="C42" s="22">
        <v>1</v>
      </c>
      <c r="D42" s="22">
        <v>4</v>
      </c>
      <c r="E42" s="56"/>
      <c r="F42" s="5" t="str">
        <f>IF(E42&gt;0, C42*D42*E42,"")</f>
        <v/>
      </c>
    </row>
    <row r="43" spans="1:6" x14ac:dyDescent="0.25">
      <c r="A43" s="25" t="s">
        <v>64</v>
      </c>
      <c r="B43" s="21" t="s">
        <v>51</v>
      </c>
      <c r="C43" s="22">
        <v>1</v>
      </c>
      <c r="D43" s="22">
        <v>4</v>
      </c>
      <c r="E43" s="56"/>
      <c r="F43" s="5" t="str">
        <f>IF(E43&gt;0, C43*D43*E43,"")</f>
        <v/>
      </c>
    </row>
    <row r="44" spans="1:6" ht="30" x14ac:dyDescent="0.25">
      <c r="A44" s="25" t="s">
        <v>65</v>
      </c>
      <c r="B44" s="21" t="s">
        <v>76</v>
      </c>
      <c r="C44" s="35"/>
      <c r="D44" s="4" t="s">
        <v>39</v>
      </c>
      <c r="E44" s="48"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5.25" customHeight="1" x14ac:dyDescent="0.25">
      <c r="A47" s="33"/>
      <c r="B47" s="84" t="s">
        <v>137</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B47:E47"/>
    <mergeCell ref="C4:F4"/>
    <mergeCell ref="A2:F2"/>
    <mergeCell ref="A3:F3"/>
    <mergeCell ref="A1:F1"/>
  </mergeCells>
  <printOptions horizontalCentered="1"/>
  <pageMargins left="0.2" right="0.2" top="0.7" bottom="0.5" header="0.3" footer="0.3"/>
  <pageSetup scale="69" orientation="portrait" r:id="rId1"/>
  <headerFooter>
    <oddHeader>&amp;R&amp;"-,Bold"&amp;12FORM PW-2.3</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topLeftCell="A6" zoomScaleNormal="100" workbookViewId="0">
      <selection activeCell="E9" sqref="E9"/>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88" t="s">
        <v>138</v>
      </c>
      <c r="B3" s="88"/>
      <c r="C3" s="88"/>
      <c r="D3" s="88"/>
      <c r="E3" s="88"/>
      <c r="F3" s="88"/>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2</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14.45" x14ac:dyDescent="0.3">
      <c r="A28" s="11" t="s">
        <v>40</v>
      </c>
      <c r="B28" s="16" t="s">
        <v>38</v>
      </c>
      <c r="C28" s="13"/>
      <c r="D28" s="4" t="s">
        <v>39</v>
      </c>
      <c r="E28" s="48" t="s">
        <v>39</v>
      </c>
      <c r="F28" s="13"/>
    </row>
    <row r="29" spans="1:6" ht="14.45" x14ac:dyDescent="0.3">
      <c r="A29" s="2" t="s">
        <v>71</v>
      </c>
      <c r="B29" s="16" t="s">
        <v>72</v>
      </c>
      <c r="C29" s="36">
        <v>1</v>
      </c>
      <c r="D29" s="36">
        <v>26</v>
      </c>
      <c r="E29" s="53"/>
      <c r="F29" s="5" t="str">
        <f>IF(E29&gt;0, C29*D29*E29,"")</f>
        <v/>
      </c>
    </row>
    <row r="30" spans="1:6" ht="14.45" x14ac:dyDescent="0.3">
      <c r="A30" s="2" t="s">
        <v>46</v>
      </c>
      <c r="B30" s="16" t="s">
        <v>73</v>
      </c>
      <c r="C30" s="13"/>
      <c r="D30" s="4" t="s">
        <v>39</v>
      </c>
      <c r="E30" s="48" t="s">
        <v>39</v>
      </c>
      <c r="F30" s="13"/>
    </row>
    <row r="31" spans="1:6" ht="14.45" x14ac:dyDescent="0.3">
      <c r="A31" s="2" t="s">
        <v>67</v>
      </c>
      <c r="B31" s="16" t="s">
        <v>41</v>
      </c>
      <c r="C31" s="38"/>
      <c r="D31" s="18"/>
      <c r="E31" s="55"/>
      <c r="F31" s="18"/>
    </row>
    <row r="32" spans="1:6" ht="28.9" x14ac:dyDescent="0.3">
      <c r="A32" s="9" t="s">
        <v>11</v>
      </c>
      <c r="B32" s="19" t="s">
        <v>42</v>
      </c>
      <c r="C32" s="27"/>
      <c r="D32" s="27"/>
      <c r="E32" s="52"/>
      <c r="F32" s="27"/>
    </row>
    <row r="33" spans="1:6" ht="57.6" x14ac:dyDescent="0.3">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154</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1" orientation="portrait" r:id="rId1"/>
  <headerFooter>
    <oddHeader>&amp;R&amp;"-,Bold"&amp;12FORM PW-2.2</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view="pageLayout" topLeftCell="A21" zoomScaleNormal="100" workbookViewId="0">
      <selection activeCell="E38" sqref="E38"/>
    </sheetView>
  </sheetViews>
  <sheetFormatPr defaultRowHeight="15" x14ac:dyDescent="0.25"/>
  <cols>
    <col min="1" max="1" width="5" customWidth="1"/>
    <col min="2" max="2" width="48.7109375" customWidth="1"/>
    <col min="3" max="3" width="10.85546875" customWidth="1"/>
    <col min="4" max="4" width="10.7109375" customWidth="1"/>
    <col min="5" max="5" width="10.85546875" style="45" customWidth="1"/>
    <col min="6" max="6" width="11.28515625" customWidth="1"/>
  </cols>
  <sheetData>
    <row r="1" spans="1:6" ht="15.75" x14ac:dyDescent="0.25">
      <c r="A1" s="87" t="s">
        <v>96</v>
      </c>
      <c r="B1" s="87"/>
      <c r="C1" s="87"/>
      <c r="D1" s="87"/>
      <c r="E1" s="87"/>
      <c r="F1" s="87"/>
    </row>
    <row r="2" spans="1:6" ht="15.75" x14ac:dyDescent="0.25">
      <c r="A2" s="87" t="s">
        <v>95</v>
      </c>
      <c r="B2" s="87"/>
      <c r="C2" s="87"/>
      <c r="D2" s="87"/>
      <c r="E2" s="87"/>
      <c r="F2" s="87"/>
    </row>
    <row r="3" spans="1:6" ht="20.25" customHeight="1" x14ac:dyDescent="0.25">
      <c r="A3" s="88" t="s">
        <v>158</v>
      </c>
      <c r="B3" s="88"/>
      <c r="C3" s="88"/>
      <c r="D3" s="88"/>
      <c r="E3" s="88"/>
      <c r="F3" s="88"/>
    </row>
    <row r="4" spans="1:6" s="1" customFormat="1" ht="15.75" x14ac:dyDescent="0.2">
      <c r="C4" s="86" t="s">
        <v>68</v>
      </c>
      <c r="D4" s="86"/>
      <c r="E4" s="86"/>
      <c r="F4" s="86"/>
    </row>
    <row r="5" spans="1:6" ht="52.5" customHeight="1" x14ac:dyDescent="0.25">
      <c r="A5" s="31" t="s">
        <v>0</v>
      </c>
      <c r="B5" s="31" t="s">
        <v>1</v>
      </c>
      <c r="C5" s="32" t="s">
        <v>2</v>
      </c>
      <c r="D5" s="32" t="s">
        <v>3</v>
      </c>
      <c r="E5" s="43" t="s">
        <v>101</v>
      </c>
      <c r="F5" s="32" t="s">
        <v>4</v>
      </c>
    </row>
    <row r="6" spans="1:6" ht="30" x14ac:dyDescent="0.25">
      <c r="A6" s="2" t="s">
        <v>5</v>
      </c>
      <c r="B6" s="3" t="s">
        <v>6</v>
      </c>
      <c r="C6" s="4">
        <v>0.5</v>
      </c>
      <c r="D6" s="4">
        <v>12</v>
      </c>
      <c r="E6" s="48"/>
      <c r="F6" s="5" t="str">
        <f>IF(E6&gt;0, C6*D6*E6,"")</f>
        <v/>
      </c>
    </row>
    <row r="7" spans="1:6" x14ac:dyDescent="0.25">
      <c r="A7" s="2" t="s">
        <v>7</v>
      </c>
      <c r="B7" s="3" t="s">
        <v>8</v>
      </c>
      <c r="C7" s="4">
        <v>0.5</v>
      </c>
      <c r="D7" s="4">
        <v>12</v>
      </c>
      <c r="E7" s="48"/>
      <c r="F7" s="5" t="str">
        <f>IF(E7&gt;0, C7*D7*E7,"")</f>
        <v/>
      </c>
    </row>
    <row r="8" spans="1:6" x14ac:dyDescent="0.25">
      <c r="A8" s="2" t="s">
        <v>9</v>
      </c>
      <c r="B8" s="3" t="s">
        <v>10</v>
      </c>
      <c r="C8" s="27"/>
      <c r="D8" s="27"/>
      <c r="E8" s="52"/>
      <c r="F8" s="27"/>
    </row>
    <row r="9" spans="1:6" ht="15.75" customHeight="1" x14ac:dyDescent="0.25">
      <c r="A9" s="2" t="s">
        <v>13</v>
      </c>
      <c r="B9" s="6" t="s">
        <v>14</v>
      </c>
      <c r="C9" s="7"/>
      <c r="D9" s="8"/>
      <c r="E9" s="50"/>
      <c r="F9" s="8"/>
    </row>
    <row r="10" spans="1:6" x14ac:dyDescent="0.25">
      <c r="A10" s="9" t="s">
        <v>11</v>
      </c>
      <c r="B10" s="10" t="s">
        <v>15</v>
      </c>
      <c r="C10" s="13"/>
      <c r="D10" s="13"/>
      <c r="E10" s="51"/>
      <c r="F10" s="13"/>
    </row>
    <row r="11" spans="1:6" x14ac:dyDescent="0.25">
      <c r="A11" s="9" t="s">
        <v>12</v>
      </c>
      <c r="B11" s="10" t="s">
        <v>16</v>
      </c>
      <c r="C11" s="13"/>
      <c r="D11" s="13"/>
      <c r="E11" s="51"/>
      <c r="F11" s="13"/>
    </row>
    <row r="12" spans="1:6" x14ac:dyDescent="0.25">
      <c r="A12" s="11" t="s">
        <v>17</v>
      </c>
      <c r="B12" s="12" t="s">
        <v>18</v>
      </c>
      <c r="C12" s="7"/>
      <c r="D12" s="8"/>
      <c r="E12" s="50"/>
      <c r="F12" s="8"/>
    </row>
    <row r="13" spans="1:6" x14ac:dyDescent="0.25">
      <c r="A13" s="9" t="s">
        <v>11</v>
      </c>
      <c r="B13" s="10" t="s">
        <v>19</v>
      </c>
      <c r="C13" s="4">
        <v>1</v>
      </c>
      <c r="D13" s="4">
        <v>26</v>
      </c>
      <c r="E13" s="48"/>
      <c r="F13" s="5" t="str">
        <f>IF(E13&gt;0, C13*D13*E13,"")</f>
        <v/>
      </c>
    </row>
    <row r="14" spans="1:6" x14ac:dyDescent="0.25">
      <c r="A14" s="9" t="s">
        <v>12</v>
      </c>
      <c r="B14" s="10" t="s">
        <v>20</v>
      </c>
      <c r="C14" s="13"/>
      <c r="D14" s="13"/>
      <c r="E14" s="51"/>
      <c r="F14" s="13"/>
    </row>
    <row r="15" spans="1:6" x14ac:dyDescent="0.25">
      <c r="A15" s="9" t="s">
        <v>21</v>
      </c>
      <c r="B15" s="10" t="s">
        <v>22</v>
      </c>
      <c r="C15" s="13"/>
      <c r="D15" s="13"/>
      <c r="E15" s="51"/>
      <c r="F15" s="13"/>
    </row>
    <row r="16" spans="1:6" x14ac:dyDescent="0.25">
      <c r="A16" s="11" t="s">
        <v>23</v>
      </c>
      <c r="B16" s="3" t="s">
        <v>24</v>
      </c>
      <c r="C16" s="4">
        <v>1</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52</v>
      </c>
      <c r="E19" s="48"/>
      <c r="F19" s="5" t="str">
        <f>IF(E19&gt;0, C19*D19*E19,"")</f>
        <v/>
      </c>
    </row>
    <row r="20" spans="1:6" x14ac:dyDescent="0.25">
      <c r="A20" s="11" t="s">
        <v>29</v>
      </c>
      <c r="B20" s="12" t="s">
        <v>69</v>
      </c>
      <c r="C20" s="7"/>
      <c r="D20" s="8"/>
      <c r="E20" s="50"/>
      <c r="F20" s="8"/>
    </row>
    <row r="21" spans="1:6" x14ac:dyDescent="0.25">
      <c r="A21" s="9" t="s">
        <v>11</v>
      </c>
      <c r="B21" s="10" t="s">
        <v>30</v>
      </c>
      <c r="C21" s="4">
        <v>4</v>
      </c>
      <c r="D21" s="4">
        <v>6</v>
      </c>
      <c r="E21" s="48"/>
      <c r="F21" s="5" t="str">
        <f>IF(E21&gt;0, C21*D21*E21,"")</f>
        <v/>
      </c>
    </row>
    <row r="22" spans="1:6" x14ac:dyDescent="0.25">
      <c r="A22" s="9" t="s">
        <v>12</v>
      </c>
      <c r="B22" s="10" t="s">
        <v>31</v>
      </c>
      <c r="C22" s="4">
        <v>4</v>
      </c>
      <c r="D22" s="4">
        <v>6</v>
      </c>
      <c r="E22" s="48"/>
      <c r="F22" s="5" t="str">
        <f>IF(E22&gt;0, C22*D22*E22,"")</f>
        <v/>
      </c>
    </row>
    <row r="23" spans="1:6" x14ac:dyDescent="0.25">
      <c r="A23" s="9" t="s">
        <v>21</v>
      </c>
      <c r="B23" s="10" t="s">
        <v>32</v>
      </c>
      <c r="C23" s="13"/>
      <c r="D23" s="13"/>
      <c r="E23" s="51"/>
      <c r="F23" s="13"/>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ht="14.45" x14ac:dyDescent="0.3">
      <c r="A27" s="11" t="s">
        <v>37</v>
      </c>
      <c r="B27" s="15" t="s">
        <v>97</v>
      </c>
      <c r="C27" s="27"/>
      <c r="D27" s="27"/>
      <c r="E27" s="52"/>
      <c r="F27" s="27"/>
    </row>
    <row r="28" spans="1:6" ht="14.45" x14ac:dyDescent="0.3">
      <c r="A28" s="11" t="s">
        <v>40</v>
      </c>
      <c r="B28" s="16" t="s">
        <v>38</v>
      </c>
      <c r="C28" s="27"/>
      <c r="D28" s="27"/>
      <c r="E28" s="52"/>
      <c r="F28" s="27"/>
    </row>
    <row r="29" spans="1:6" ht="14.45" x14ac:dyDescent="0.3">
      <c r="A29" s="2" t="s">
        <v>71</v>
      </c>
      <c r="B29" s="16" t="s">
        <v>72</v>
      </c>
      <c r="C29" s="27"/>
      <c r="D29" s="27"/>
      <c r="E29" s="52"/>
      <c r="F29" s="27"/>
    </row>
    <row r="30" spans="1:6" ht="14.45" x14ac:dyDescent="0.3">
      <c r="A30" s="2" t="s">
        <v>46</v>
      </c>
      <c r="B30" s="16" t="s">
        <v>73</v>
      </c>
      <c r="C30" s="13"/>
      <c r="D30" s="4" t="s">
        <v>39</v>
      </c>
      <c r="E30" s="48" t="s">
        <v>39</v>
      </c>
      <c r="F30" s="13"/>
    </row>
    <row r="31" spans="1:6" ht="14.45" x14ac:dyDescent="0.3">
      <c r="A31" s="2" t="s">
        <v>67</v>
      </c>
      <c r="B31" s="16" t="s">
        <v>41</v>
      </c>
      <c r="C31" s="17"/>
      <c r="D31" s="18"/>
      <c r="E31" s="55"/>
      <c r="F31" s="18"/>
    </row>
    <row r="32" spans="1:6" ht="28.9" x14ac:dyDescent="0.3">
      <c r="A32" s="9" t="s">
        <v>11</v>
      </c>
      <c r="B32" s="19" t="s">
        <v>42</v>
      </c>
      <c r="C32" s="27"/>
      <c r="D32" s="27"/>
      <c r="E32" s="52"/>
      <c r="F32" s="27"/>
    </row>
    <row r="33" spans="1:6" ht="57.6" x14ac:dyDescent="0.3">
      <c r="A33" s="9" t="s">
        <v>12</v>
      </c>
      <c r="B33" s="19" t="s">
        <v>43</v>
      </c>
      <c r="C33" s="36">
        <v>2</v>
      </c>
      <c r="D33" s="36">
        <v>4</v>
      </c>
      <c r="E33" s="53"/>
      <c r="F33" s="5" t="str">
        <f>IF(E33&gt;0, C33*D33*E33,"")</f>
        <v/>
      </c>
    </row>
    <row r="34" spans="1:6" ht="14.45" x14ac:dyDescent="0.3">
      <c r="A34" s="11" t="s">
        <v>74</v>
      </c>
      <c r="B34" s="20" t="s">
        <v>75</v>
      </c>
      <c r="C34" s="7"/>
      <c r="D34" s="8"/>
      <c r="E34" s="50"/>
      <c r="F34" s="8"/>
    </row>
    <row r="35" spans="1:6" ht="28.9" x14ac:dyDescent="0.3">
      <c r="A35" s="9" t="s">
        <v>11</v>
      </c>
      <c r="B35" s="23" t="s">
        <v>87</v>
      </c>
      <c r="C35" s="22">
        <v>0.5</v>
      </c>
      <c r="D35" s="22">
        <v>26</v>
      </c>
      <c r="E35" s="56"/>
      <c r="F35" s="5" t="str">
        <f>IF(E35&gt;0, C35*D35*E35,"")</f>
        <v/>
      </c>
    </row>
    <row r="36" spans="1:6" ht="14.45" x14ac:dyDescent="0.3">
      <c r="A36" s="25" t="s">
        <v>12</v>
      </c>
      <c r="B36" s="21" t="s">
        <v>52</v>
      </c>
      <c r="C36" s="35"/>
      <c r="D36" s="22" t="s">
        <v>39</v>
      </c>
      <c r="E36" s="56" t="s">
        <v>39</v>
      </c>
      <c r="F36" s="35"/>
    </row>
    <row r="37" spans="1:6" ht="28.9" x14ac:dyDescent="0.3">
      <c r="A37" s="9" t="s">
        <v>21</v>
      </c>
      <c r="B37" s="24" t="s">
        <v>88</v>
      </c>
      <c r="C37" s="35"/>
      <c r="D37" s="22" t="s">
        <v>39</v>
      </c>
      <c r="E37" s="56" t="s">
        <v>39</v>
      </c>
      <c r="F37" s="35"/>
    </row>
    <row r="38" spans="1:6" ht="43.15" x14ac:dyDescent="0.3">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28.9" x14ac:dyDescent="0.3">
      <c r="A40" s="25" t="s">
        <v>50</v>
      </c>
      <c r="B40" s="21" t="s">
        <v>45</v>
      </c>
      <c r="C40" s="35"/>
      <c r="D40" s="22" t="s">
        <v>39</v>
      </c>
      <c r="E40" s="56" t="s">
        <v>39</v>
      </c>
      <c r="F40" s="35"/>
    </row>
    <row r="41" spans="1:6" ht="14.45" x14ac:dyDescent="0.3">
      <c r="A41" s="25" t="s">
        <v>89</v>
      </c>
      <c r="B41" s="23" t="s">
        <v>47</v>
      </c>
      <c r="C41" s="35"/>
      <c r="D41" s="22" t="s">
        <v>39</v>
      </c>
      <c r="E41" s="56" t="s">
        <v>39</v>
      </c>
      <c r="F41" s="35"/>
    </row>
    <row r="42" spans="1:6" x14ac:dyDescent="0.25">
      <c r="A42" s="25" t="s">
        <v>63</v>
      </c>
      <c r="B42" s="21" t="s">
        <v>48</v>
      </c>
      <c r="C42" s="22">
        <v>1</v>
      </c>
      <c r="D42" s="22">
        <v>4</v>
      </c>
      <c r="E42" s="56"/>
      <c r="F42" s="5" t="str">
        <f>IF(E42&gt;0, C42*D42*E42,"")</f>
        <v/>
      </c>
    </row>
    <row r="43" spans="1:6" x14ac:dyDescent="0.25">
      <c r="A43" s="25" t="s">
        <v>64</v>
      </c>
      <c r="B43" s="21" t="s">
        <v>51</v>
      </c>
      <c r="C43" s="22">
        <v>1</v>
      </c>
      <c r="D43" s="22">
        <v>4</v>
      </c>
      <c r="E43" s="56"/>
      <c r="F43" s="5" t="str">
        <f>IF(E43&gt;0, C43*D43*E43,"")</f>
        <v/>
      </c>
    </row>
    <row r="44" spans="1:6" ht="30" x14ac:dyDescent="0.25">
      <c r="A44" s="25" t="s">
        <v>65</v>
      </c>
      <c r="B44" s="21" t="s">
        <v>76</v>
      </c>
      <c r="C44" s="35"/>
      <c r="D44" s="22" t="s">
        <v>39</v>
      </c>
      <c r="E44" s="56"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2.25" customHeight="1" x14ac:dyDescent="0.25">
      <c r="A47" s="33"/>
      <c r="B47" s="84" t="s">
        <v>159</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B47:E47"/>
    <mergeCell ref="C4:F4"/>
    <mergeCell ref="A1:F1"/>
    <mergeCell ref="A2:F2"/>
    <mergeCell ref="A3:F3"/>
  </mergeCells>
  <printOptions horizontalCentered="1"/>
  <pageMargins left="0.2" right="0.2" top="0.7" bottom="0.5" header="0.3" footer="0.3"/>
  <pageSetup scale="72" orientation="portrait" r:id="rId1"/>
  <headerFooter>
    <oddHeader xml:space="preserve">&amp;R&amp;"-,Bold"&amp;12FORM PW-2.3
</oddHead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topLeftCell="A26" zoomScale="90" zoomScaleNormal="100" zoomScalePageLayoutView="90" workbookViewId="0">
      <selection activeCell="E46" sqref="E46"/>
    </sheetView>
  </sheetViews>
  <sheetFormatPr defaultRowHeight="15" x14ac:dyDescent="0.25"/>
  <cols>
    <col min="1" max="1" width="5" customWidth="1"/>
    <col min="2" max="2" width="48.42578125" customWidth="1"/>
    <col min="3" max="3" width="10.85546875" customWidth="1"/>
    <col min="4" max="4" width="10.7109375" customWidth="1"/>
    <col min="5" max="5" width="10.85546875" style="45" customWidth="1"/>
    <col min="6" max="6" width="12.7109375" customWidth="1"/>
  </cols>
  <sheetData>
    <row r="1" spans="1:7" ht="15.75" x14ac:dyDescent="0.25">
      <c r="A1" s="87" t="s">
        <v>90</v>
      </c>
      <c r="B1" s="87"/>
      <c r="C1" s="87"/>
      <c r="D1" s="87"/>
      <c r="E1" s="87"/>
      <c r="F1" s="87"/>
    </row>
    <row r="2" spans="1:7" ht="15.75" x14ac:dyDescent="0.25">
      <c r="A2" s="87" t="s">
        <v>95</v>
      </c>
      <c r="B2" s="87"/>
      <c r="C2" s="87"/>
      <c r="D2" s="87"/>
      <c r="E2" s="87"/>
      <c r="F2" s="87"/>
    </row>
    <row r="3" spans="1:7" ht="30" customHeight="1" x14ac:dyDescent="0.3">
      <c r="A3" s="88" t="s">
        <v>108</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1</v>
      </c>
      <c r="D6" s="4">
        <v>12</v>
      </c>
      <c r="E6" s="48"/>
      <c r="F6" s="5" t="str">
        <f>IF(E6&gt;0, C6*D6*E6,"")</f>
        <v/>
      </c>
    </row>
    <row r="7" spans="1:7" x14ac:dyDescent="0.25">
      <c r="A7" s="2" t="s">
        <v>7</v>
      </c>
      <c r="B7" s="3" t="s">
        <v>8</v>
      </c>
      <c r="C7" s="4">
        <v>1</v>
      </c>
      <c r="D7" s="4">
        <v>12</v>
      </c>
      <c r="E7" s="48"/>
      <c r="F7" s="5" t="str">
        <f>IF(E7&gt;0, C7*D7*E7,"")</f>
        <v/>
      </c>
    </row>
    <row r="8" spans="1:7" x14ac:dyDescent="0.25">
      <c r="A8" s="2" t="s">
        <v>9</v>
      </c>
      <c r="B8" s="3" t="s">
        <v>10</v>
      </c>
      <c r="C8" s="27"/>
      <c r="D8" s="27"/>
      <c r="E8" s="52"/>
      <c r="F8" s="27"/>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1</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1</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12</v>
      </c>
      <c r="E19" s="48"/>
      <c r="F19" s="5" t="str">
        <f>IF(E19&gt;0, C19*D19*E19,"")</f>
        <v/>
      </c>
    </row>
    <row r="20" spans="1:6" x14ac:dyDescent="0.25">
      <c r="A20" s="11" t="s">
        <v>29</v>
      </c>
      <c r="B20" s="12" t="s">
        <v>69</v>
      </c>
      <c r="C20" s="7"/>
      <c r="D20" s="8"/>
      <c r="E20" s="50"/>
      <c r="F20" s="8"/>
    </row>
    <row r="21" spans="1:6" x14ac:dyDescent="0.25">
      <c r="A21" s="9" t="s">
        <v>11</v>
      </c>
      <c r="B21" s="10" t="s">
        <v>30</v>
      </c>
      <c r="C21" s="36">
        <v>2</v>
      </c>
      <c r="D21" s="36">
        <v>6</v>
      </c>
      <c r="E21" s="53"/>
      <c r="F21" s="5" t="str">
        <f>IF(E21&gt;0, C21*D21*E21,"")</f>
        <v/>
      </c>
    </row>
    <row r="22" spans="1:6" x14ac:dyDescent="0.25">
      <c r="A22" s="9" t="s">
        <v>12</v>
      </c>
      <c r="B22" s="10" t="s">
        <v>31</v>
      </c>
      <c r="C22" s="36">
        <v>2</v>
      </c>
      <c r="D22" s="36">
        <v>6</v>
      </c>
      <c r="E22" s="53"/>
      <c r="F22" s="5" t="str">
        <f>IF(E22&gt;0, C22*D22*E22,"")</f>
        <v/>
      </c>
    </row>
    <row r="23" spans="1:6" x14ac:dyDescent="0.25">
      <c r="A23" s="9" t="s">
        <v>21</v>
      </c>
      <c r="B23" s="10" t="s">
        <v>32</v>
      </c>
      <c r="C23" s="13"/>
      <c r="D23" s="13"/>
      <c r="E23" s="51"/>
      <c r="F23" s="13"/>
    </row>
    <row r="24" spans="1:6" x14ac:dyDescent="0.25">
      <c r="A24" s="11" t="s">
        <v>34</v>
      </c>
      <c r="B24" s="12" t="s">
        <v>86</v>
      </c>
      <c r="C24" s="4">
        <v>1</v>
      </c>
      <c r="D24" s="4">
        <v>2</v>
      </c>
      <c r="E24" s="48"/>
      <c r="F24" s="5" t="str">
        <f>IF(E24&gt;0, C24*D24*E24,"")</f>
        <v/>
      </c>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2"/>
      <c r="F27" s="27"/>
    </row>
    <row r="28" spans="1:6" x14ac:dyDescent="0.25">
      <c r="A28" s="11" t="s">
        <v>40</v>
      </c>
      <c r="B28" s="16" t="s">
        <v>38</v>
      </c>
      <c r="C28" s="27"/>
      <c r="D28" s="27"/>
      <c r="E28" s="52"/>
      <c r="F28" s="27"/>
    </row>
    <row r="29" spans="1:6" ht="14.45" x14ac:dyDescent="0.3">
      <c r="A29" s="2" t="s">
        <v>71</v>
      </c>
      <c r="B29" s="16" t="s">
        <v>72</v>
      </c>
      <c r="C29" s="36">
        <v>0.5</v>
      </c>
      <c r="D29" s="36">
        <v>52</v>
      </c>
      <c r="E29" s="53"/>
      <c r="F29" s="5" t="str">
        <f>IF(E29&gt;0, C29*D29*E29,"")</f>
        <v/>
      </c>
    </row>
    <row r="30" spans="1:6" ht="14.45" x14ac:dyDescent="0.3">
      <c r="A30" s="2" t="s">
        <v>46</v>
      </c>
      <c r="B30" s="16" t="s">
        <v>73</v>
      </c>
      <c r="C30" s="13"/>
      <c r="D30" s="13"/>
      <c r="E30" s="51"/>
      <c r="F30" s="13"/>
    </row>
    <row r="31" spans="1:6" ht="14.45" x14ac:dyDescent="0.3">
      <c r="A31" s="2" t="s">
        <v>67</v>
      </c>
      <c r="B31" s="16" t="s">
        <v>41</v>
      </c>
      <c r="C31" s="17"/>
      <c r="D31" s="18"/>
      <c r="E31" s="55"/>
      <c r="F31" s="18"/>
    </row>
    <row r="32" spans="1:6" ht="28.9" x14ac:dyDescent="0.3">
      <c r="A32" s="9" t="s">
        <v>11</v>
      </c>
      <c r="B32" s="19" t="s">
        <v>42</v>
      </c>
      <c r="C32" s="27"/>
      <c r="D32" s="27"/>
      <c r="E32" s="52"/>
      <c r="F32" s="27"/>
    </row>
    <row r="33" spans="1:6" ht="57.6" x14ac:dyDescent="0.3">
      <c r="A33" s="9" t="s">
        <v>12</v>
      </c>
      <c r="B33" s="19" t="s">
        <v>43</v>
      </c>
      <c r="C33" s="36">
        <v>2</v>
      </c>
      <c r="D33" s="36">
        <v>4</v>
      </c>
      <c r="E33" s="53"/>
      <c r="F33" s="5" t="str">
        <f>IF(E33&gt;0, C33*D33*E33,"")</f>
        <v/>
      </c>
    </row>
    <row r="34" spans="1:6" ht="22.5" customHeight="1" x14ac:dyDescent="0.3">
      <c r="A34" s="11" t="s">
        <v>74</v>
      </c>
      <c r="B34" s="20" t="s">
        <v>75</v>
      </c>
      <c r="C34" s="7"/>
      <c r="D34" s="8"/>
      <c r="E34" s="50"/>
      <c r="F34" s="8"/>
    </row>
    <row r="35" spans="1:6" ht="28.9" x14ac:dyDescent="0.3">
      <c r="A35" s="9" t="s">
        <v>11</v>
      </c>
      <c r="B35" s="23" t="s">
        <v>87</v>
      </c>
      <c r="C35" s="22">
        <v>0.25</v>
      </c>
      <c r="D35" s="22">
        <v>52</v>
      </c>
      <c r="E35" s="56"/>
      <c r="F35" s="5" t="str">
        <f>IF(E35&gt;0, C35*D35*E35,"")</f>
        <v/>
      </c>
    </row>
    <row r="36" spans="1:6" ht="14.45" x14ac:dyDescent="0.3">
      <c r="A36" s="25" t="s">
        <v>12</v>
      </c>
      <c r="B36" s="21" t="s">
        <v>52</v>
      </c>
      <c r="C36" s="35"/>
      <c r="D36" s="37" t="s">
        <v>39</v>
      </c>
      <c r="E36" s="57" t="s">
        <v>39</v>
      </c>
      <c r="F36" s="35"/>
    </row>
    <row r="37" spans="1:6" ht="28.9" x14ac:dyDescent="0.3">
      <c r="A37" s="9" t="s">
        <v>21</v>
      </c>
      <c r="B37" s="24" t="s">
        <v>88</v>
      </c>
      <c r="C37" s="35"/>
      <c r="D37" s="37" t="s">
        <v>39</v>
      </c>
      <c r="E37" s="57" t="s">
        <v>39</v>
      </c>
      <c r="F37" s="35"/>
    </row>
    <row r="38" spans="1:6" ht="43.15" x14ac:dyDescent="0.3">
      <c r="A38" s="25" t="s">
        <v>33</v>
      </c>
      <c r="B38" s="40" t="s">
        <v>91</v>
      </c>
      <c r="C38" s="35"/>
      <c r="D38" s="4" t="s">
        <v>39</v>
      </c>
      <c r="E38" s="48" t="s">
        <v>39</v>
      </c>
      <c r="F38" s="35"/>
    </row>
    <row r="39" spans="1:6" ht="30" x14ac:dyDescent="0.25">
      <c r="A39" s="9" t="s">
        <v>49</v>
      </c>
      <c r="B39" s="21" t="s">
        <v>44</v>
      </c>
      <c r="C39" s="22">
        <v>0.25</v>
      </c>
      <c r="D39" s="22">
        <v>52</v>
      </c>
      <c r="E39" s="56"/>
      <c r="F39" s="5" t="str">
        <f>IF(E39&gt;0, C39*D39*E39,"")</f>
        <v/>
      </c>
    </row>
    <row r="40" spans="1:6" ht="28.9" x14ac:dyDescent="0.3">
      <c r="A40" s="25" t="s">
        <v>50</v>
      </c>
      <c r="B40" s="21" t="s">
        <v>45</v>
      </c>
      <c r="C40" s="35"/>
      <c r="D40" s="22" t="s">
        <v>39</v>
      </c>
      <c r="E40" s="56" t="s">
        <v>39</v>
      </c>
      <c r="F40" s="35"/>
    </row>
    <row r="41" spans="1:6" ht="14.45" x14ac:dyDescent="0.3">
      <c r="A41" s="25" t="s">
        <v>89</v>
      </c>
      <c r="B41" s="23" t="s">
        <v>47</v>
      </c>
      <c r="C41" s="35"/>
      <c r="D41" s="22" t="s">
        <v>39</v>
      </c>
      <c r="E41" s="56" t="s">
        <v>39</v>
      </c>
      <c r="F41" s="35"/>
    </row>
    <row r="42" spans="1:6" ht="14.45" x14ac:dyDescent="0.3">
      <c r="A42" s="25" t="s">
        <v>63</v>
      </c>
      <c r="B42" s="21" t="s">
        <v>48</v>
      </c>
      <c r="C42" s="22">
        <v>1</v>
      </c>
      <c r="D42" s="22">
        <v>4</v>
      </c>
      <c r="E42" s="56"/>
      <c r="F42" s="5" t="str">
        <f>IF(E42&gt;0, C42*D42*E42,"")</f>
        <v/>
      </c>
    </row>
    <row r="43" spans="1:6" ht="14.45" x14ac:dyDescent="0.3">
      <c r="A43" s="25" t="s">
        <v>64</v>
      </c>
      <c r="B43" s="21" t="s">
        <v>51</v>
      </c>
      <c r="C43" s="22">
        <v>1</v>
      </c>
      <c r="D43" s="22">
        <v>4</v>
      </c>
      <c r="E43" s="56"/>
      <c r="F43" s="5" t="str">
        <f>IF(E43&gt;0, C43*D43*E43,"")</f>
        <v/>
      </c>
    </row>
    <row r="44" spans="1:6" ht="28.9" x14ac:dyDescent="0.3">
      <c r="A44" s="25" t="s">
        <v>65</v>
      </c>
      <c r="B44" s="21" t="s">
        <v>76</v>
      </c>
      <c r="C44" s="35"/>
      <c r="D44" s="22" t="s">
        <v>39</v>
      </c>
      <c r="E44" s="56" t="s">
        <v>39</v>
      </c>
      <c r="F44" s="35"/>
    </row>
    <row r="45" spans="1:6" ht="14.45" x14ac:dyDescent="0.3">
      <c r="A45" s="11" t="s">
        <v>77</v>
      </c>
      <c r="B45" s="20" t="s">
        <v>99</v>
      </c>
      <c r="C45" s="35"/>
      <c r="D45" s="13"/>
      <c r="E45" s="51"/>
      <c r="F45" s="13"/>
    </row>
    <row r="46" spans="1:6" ht="14.45" x14ac:dyDescent="0.3">
      <c r="A46" s="11" t="s">
        <v>78</v>
      </c>
      <c r="B46" s="20" t="s">
        <v>79</v>
      </c>
      <c r="C46" s="35"/>
      <c r="D46" s="4" t="s">
        <v>39</v>
      </c>
      <c r="E46" s="48" t="s">
        <v>39</v>
      </c>
      <c r="F46" s="13"/>
    </row>
    <row r="47" spans="1:6" ht="39" customHeight="1" x14ac:dyDescent="0.25">
      <c r="A47" s="33"/>
      <c r="B47" s="84" t="s">
        <v>109</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2:F2"/>
    <mergeCell ref="B47:E47"/>
    <mergeCell ref="C4:F4"/>
    <mergeCell ref="A3:F3"/>
    <mergeCell ref="A1:F1"/>
  </mergeCells>
  <printOptions horizontalCentered="1"/>
  <pageMargins left="0.2" right="0.2" top="0.7" bottom="0.5" header="0.3" footer="0.3"/>
  <pageSetup scale="72" orientation="portrait" r:id="rId1"/>
  <headerFooter>
    <oddHeader>&amp;R&amp;"-,Bold"&amp;12FORM PW-2.3</oddHeader>
    <oddFooter>&amp;CPage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topLeftCell="A3" zoomScaleNormal="100" workbookViewId="0">
      <selection activeCell="E12" sqref="E12"/>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88" t="s">
        <v>127</v>
      </c>
      <c r="B3" s="88"/>
      <c r="C3" s="88"/>
      <c r="D3" s="88"/>
      <c r="E3" s="88"/>
      <c r="F3" s="88"/>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2</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14.45" x14ac:dyDescent="0.3">
      <c r="A28" s="11" t="s">
        <v>40</v>
      </c>
      <c r="B28" s="16" t="s">
        <v>38</v>
      </c>
      <c r="C28" s="13"/>
      <c r="D28" s="4" t="s">
        <v>39</v>
      </c>
      <c r="E28" s="48" t="s">
        <v>39</v>
      </c>
      <c r="F28" s="13"/>
    </row>
    <row r="29" spans="1:6" ht="14.45" x14ac:dyDescent="0.3">
      <c r="A29" s="2" t="s">
        <v>71</v>
      </c>
      <c r="B29" s="16" t="s">
        <v>72</v>
      </c>
      <c r="C29" s="36">
        <v>1</v>
      </c>
      <c r="D29" s="36">
        <v>26</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155</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0" orientation="portrait" r:id="rId1"/>
  <headerFooter>
    <oddHeader>&amp;R&amp;"-,Bold"&amp;12FORM PW-2.2</oddHeader>
    <oddFooter>&amp;CPage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topLeftCell="A6" zoomScaleNormal="100" workbookViewId="0">
      <selection activeCell="E7" sqref="E7"/>
    </sheetView>
  </sheetViews>
  <sheetFormatPr defaultRowHeight="15" x14ac:dyDescent="0.25"/>
  <cols>
    <col min="1" max="1" width="5" customWidth="1"/>
    <col min="2" max="2" width="48.7109375" customWidth="1"/>
    <col min="3" max="3" width="10.85546875" customWidth="1"/>
    <col min="4" max="4" width="10.7109375" customWidth="1"/>
    <col min="5" max="5" width="10.85546875" style="45" customWidth="1"/>
    <col min="6" max="6" width="12.85546875" customWidth="1"/>
  </cols>
  <sheetData>
    <row r="1" spans="1:7" ht="15.75" x14ac:dyDescent="0.25">
      <c r="A1" s="87" t="s">
        <v>96</v>
      </c>
      <c r="B1" s="87"/>
      <c r="C1" s="87"/>
      <c r="D1" s="87"/>
      <c r="E1" s="87"/>
      <c r="F1" s="87"/>
    </row>
    <row r="2" spans="1:7" ht="15.75" x14ac:dyDescent="0.25">
      <c r="A2" s="87" t="s">
        <v>100</v>
      </c>
      <c r="B2" s="87"/>
      <c r="C2" s="87"/>
      <c r="D2" s="87"/>
      <c r="E2" s="87"/>
      <c r="F2" s="87"/>
    </row>
    <row r="3" spans="1:7" ht="20.25" customHeight="1" x14ac:dyDescent="0.25">
      <c r="A3" s="88" t="s">
        <v>110</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0.25</v>
      </c>
      <c r="D6" s="4">
        <v>12</v>
      </c>
      <c r="E6" s="48"/>
      <c r="F6" s="5" t="str">
        <f>IF(E6&gt;0, C6*D6*E6,"")</f>
        <v/>
      </c>
    </row>
    <row r="7" spans="1:7" x14ac:dyDescent="0.25">
      <c r="A7" s="2" t="s">
        <v>7</v>
      </c>
      <c r="B7" s="3" t="s">
        <v>8</v>
      </c>
      <c r="C7" s="4">
        <v>0.25</v>
      </c>
      <c r="D7" s="4">
        <v>12</v>
      </c>
      <c r="E7" s="48"/>
      <c r="F7" s="5" t="str">
        <f>IF(E7&gt;0, C7*D7*E7,"")</f>
        <v/>
      </c>
    </row>
    <row r="8" spans="1:7" x14ac:dyDescent="0.25">
      <c r="A8" s="2" t="s">
        <v>9</v>
      </c>
      <c r="B8" s="3" t="s">
        <v>10</v>
      </c>
      <c r="C8" s="13"/>
      <c r="D8" s="13"/>
      <c r="E8" s="51"/>
      <c r="F8" s="13"/>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0.5</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0.25</v>
      </c>
      <c r="D16" s="4">
        <v>26</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4">
        <v>0.25</v>
      </c>
      <c r="D18" s="4">
        <v>12</v>
      </c>
      <c r="E18" s="48"/>
      <c r="F18" s="5" t="str">
        <f>IF(E18&gt;0, C18*D18*E18,"")</f>
        <v/>
      </c>
    </row>
    <row r="19" spans="1:6" x14ac:dyDescent="0.25">
      <c r="A19" s="9" t="s">
        <v>12</v>
      </c>
      <c r="B19" s="10" t="s">
        <v>28</v>
      </c>
      <c r="C19" s="4">
        <v>0.25</v>
      </c>
      <c r="D19" s="4">
        <v>12</v>
      </c>
      <c r="E19" s="48"/>
      <c r="F19" s="5" t="str">
        <f>IF(E19&gt;0, C19*D19*E19,"")</f>
        <v/>
      </c>
    </row>
    <row r="20" spans="1:6" x14ac:dyDescent="0.25">
      <c r="A20" s="11" t="s">
        <v>29</v>
      </c>
      <c r="B20" s="12" t="s">
        <v>69</v>
      </c>
      <c r="C20" s="7"/>
      <c r="D20" s="8"/>
      <c r="E20" s="50"/>
      <c r="F20" s="8"/>
    </row>
    <row r="21" spans="1:6" x14ac:dyDescent="0.25">
      <c r="A21" s="9" t="s">
        <v>11</v>
      </c>
      <c r="B21" s="10" t="s">
        <v>30</v>
      </c>
      <c r="C21" s="36">
        <v>1</v>
      </c>
      <c r="D21" s="36">
        <v>6</v>
      </c>
      <c r="E21" s="53"/>
      <c r="F21" s="5" t="str">
        <f>IF(E21&gt;0, C21*D21*E21,"")</f>
        <v/>
      </c>
    </row>
    <row r="22" spans="1:6" x14ac:dyDescent="0.25">
      <c r="A22" s="9" t="s">
        <v>12</v>
      </c>
      <c r="B22" s="10" t="s">
        <v>31</v>
      </c>
      <c r="C22" s="36">
        <v>0.5</v>
      </c>
      <c r="D22" s="36">
        <v>6</v>
      </c>
      <c r="E22" s="53"/>
      <c r="F22" s="5" t="str">
        <f>IF(E22&gt;0, C22*D22*E22,"")</f>
        <v/>
      </c>
    </row>
    <row r="23" spans="1:6" x14ac:dyDescent="0.25">
      <c r="A23" s="9" t="s">
        <v>21</v>
      </c>
      <c r="B23" s="10" t="s">
        <v>32</v>
      </c>
      <c r="C23" s="13"/>
      <c r="D23" s="13"/>
      <c r="E23" s="51"/>
      <c r="F23" s="13"/>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ht="14.45" x14ac:dyDescent="0.3">
      <c r="A27" s="11" t="s">
        <v>37</v>
      </c>
      <c r="B27" s="15" t="s">
        <v>97</v>
      </c>
      <c r="C27" s="27"/>
      <c r="D27" s="27"/>
      <c r="E27" s="52"/>
      <c r="F27" s="27"/>
    </row>
    <row r="28" spans="1:6" ht="14.45" x14ac:dyDescent="0.3">
      <c r="A28" s="11" t="s">
        <v>40</v>
      </c>
      <c r="B28" s="16" t="s">
        <v>38</v>
      </c>
      <c r="C28" s="36">
        <v>0.5</v>
      </c>
      <c r="D28" s="36">
        <v>1</v>
      </c>
      <c r="E28" s="53"/>
      <c r="F28" s="5" t="str">
        <f>IF(E28&gt;0, C28*D28*E28,"")</f>
        <v/>
      </c>
    </row>
    <row r="29" spans="1:6" ht="14.45" x14ac:dyDescent="0.3">
      <c r="A29" s="2" t="s">
        <v>71</v>
      </c>
      <c r="B29" s="16" t="s">
        <v>72</v>
      </c>
      <c r="C29" s="13"/>
      <c r="D29" s="13"/>
      <c r="E29" s="51"/>
      <c r="F29" s="13"/>
    </row>
    <row r="30" spans="1:6" ht="14.45" x14ac:dyDescent="0.3">
      <c r="A30" s="2" t="s">
        <v>46</v>
      </c>
      <c r="B30" s="16" t="s">
        <v>73</v>
      </c>
      <c r="C30" s="13"/>
      <c r="D30" s="13"/>
      <c r="E30" s="51"/>
      <c r="F30" s="13"/>
    </row>
    <row r="31" spans="1:6" ht="14.45" x14ac:dyDescent="0.3">
      <c r="A31" s="2" t="s">
        <v>67</v>
      </c>
      <c r="B31" s="16" t="s">
        <v>41</v>
      </c>
      <c r="C31" s="17"/>
      <c r="D31" s="18"/>
      <c r="E31" s="55"/>
      <c r="F31" s="18"/>
    </row>
    <row r="32" spans="1:6" ht="28.9" x14ac:dyDescent="0.3">
      <c r="A32" s="9" t="s">
        <v>11</v>
      </c>
      <c r="B32" s="19" t="s">
        <v>42</v>
      </c>
      <c r="C32" s="27"/>
      <c r="D32" s="27"/>
      <c r="E32" s="52"/>
      <c r="F32" s="27"/>
    </row>
    <row r="33" spans="1:6" ht="57.6" x14ac:dyDescent="0.3">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0.25</v>
      </c>
      <c r="D35" s="22">
        <v>26</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37" t="s">
        <v>39</v>
      </c>
      <c r="E37" s="57"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30" x14ac:dyDescent="0.25">
      <c r="A40" s="25" t="s">
        <v>50</v>
      </c>
      <c r="B40" s="21" t="s">
        <v>45</v>
      </c>
      <c r="C40" s="35"/>
      <c r="D40" s="4" t="s">
        <v>39</v>
      </c>
      <c r="E40" s="48" t="s">
        <v>39</v>
      </c>
      <c r="F40" s="35"/>
    </row>
    <row r="41" spans="1:6" ht="30" x14ac:dyDescent="0.25">
      <c r="A41" s="25" t="s">
        <v>89</v>
      </c>
      <c r="B41" s="23" t="s">
        <v>47</v>
      </c>
      <c r="C41" s="35"/>
      <c r="D41" s="4" t="s">
        <v>39</v>
      </c>
      <c r="E41" s="48" t="s">
        <v>39</v>
      </c>
      <c r="F41" s="35"/>
    </row>
    <row r="42" spans="1:6" x14ac:dyDescent="0.25">
      <c r="A42" s="25" t="s">
        <v>63</v>
      </c>
      <c r="B42" s="21" t="s">
        <v>48</v>
      </c>
      <c r="C42" s="22">
        <v>0.25</v>
      </c>
      <c r="D42" s="22">
        <v>4</v>
      </c>
      <c r="E42" s="56"/>
      <c r="F42" s="5" t="str">
        <f>IF(E42&gt;0, C42*D42*E42,"")</f>
        <v/>
      </c>
    </row>
    <row r="43" spans="1:6" x14ac:dyDescent="0.25">
      <c r="A43" s="25" t="s">
        <v>64</v>
      </c>
      <c r="B43" s="21" t="s">
        <v>51</v>
      </c>
      <c r="C43" s="22">
        <v>0.25</v>
      </c>
      <c r="D43" s="22">
        <v>4</v>
      </c>
      <c r="E43" s="56"/>
      <c r="F43" s="5" t="str">
        <f>IF(E43&gt;0, C43*D43*E43,"")</f>
        <v/>
      </c>
    </row>
    <row r="44" spans="1:6" ht="30" x14ac:dyDescent="0.25">
      <c r="A44" s="25" t="s">
        <v>65</v>
      </c>
      <c r="B44" s="21" t="s">
        <v>76</v>
      </c>
      <c r="C44" s="35"/>
      <c r="D44" s="4" t="s">
        <v>39</v>
      </c>
      <c r="E44" s="48"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3.75" customHeight="1" x14ac:dyDescent="0.25">
      <c r="A47" s="33"/>
      <c r="B47" s="84" t="s">
        <v>111</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B47:E47"/>
    <mergeCell ref="C4:F4"/>
    <mergeCell ref="A1:F1"/>
    <mergeCell ref="A2:F2"/>
    <mergeCell ref="A3:F3"/>
  </mergeCells>
  <printOptions horizontalCentered="1"/>
  <pageMargins left="0.2" right="0.2" top="0.7" bottom="0.5" header="0.3" footer="0.3"/>
  <pageSetup scale="70" orientation="portrait" r:id="rId1"/>
  <headerFooter>
    <oddHeader>&amp;R&amp;"-,Bold"&amp;12FORM PW-2.3</oddHeader>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topLeftCell="A6" zoomScale="90" zoomScaleNormal="100" zoomScalePageLayoutView="90" workbookViewId="0">
      <selection activeCell="E20" sqref="E20"/>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5703125" customWidth="1"/>
  </cols>
  <sheetData>
    <row r="1" spans="1:7" ht="15.75" x14ac:dyDescent="0.25">
      <c r="A1" s="87" t="s">
        <v>96</v>
      </c>
      <c r="B1" s="87"/>
      <c r="C1" s="87"/>
      <c r="D1" s="87"/>
      <c r="E1" s="87"/>
      <c r="F1" s="87"/>
    </row>
    <row r="2" spans="1:7" ht="15.75" x14ac:dyDescent="0.25">
      <c r="A2" s="87" t="s">
        <v>95</v>
      </c>
      <c r="B2" s="87"/>
      <c r="C2" s="87"/>
      <c r="D2" s="87"/>
      <c r="E2" s="87"/>
      <c r="F2" s="87"/>
    </row>
    <row r="3" spans="1:7" ht="20.25" customHeight="1" x14ac:dyDescent="0.3">
      <c r="A3" s="88" t="s">
        <v>145</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1</v>
      </c>
      <c r="D6" s="4">
        <v>12</v>
      </c>
      <c r="E6" s="48"/>
      <c r="F6" s="5" t="str">
        <f>IF(E6&gt;0, C6*D6*E6,"")</f>
        <v/>
      </c>
    </row>
    <row r="7" spans="1:7" x14ac:dyDescent="0.25">
      <c r="A7" s="2" t="s">
        <v>7</v>
      </c>
      <c r="B7" s="3" t="s">
        <v>8</v>
      </c>
      <c r="C7" s="4">
        <v>1</v>
      </c>
      <c r="D7" s="4">
        <v>12</v>
      </c>
      <c r="E7" s="48"/>
      <c r="F7" s="5" t="str">
        <f>IF(E7&gt;0, C7*D7*E7,"")</f>
        <v/>
      </c>
    </row>
    <row r="8" spans="1:7" x14ac:dyDescent="0.25">
      <c r="A8" s="2" t="s">
        <v>9</v>
      </c>
      <c r="B8" s="3" t="s">
        <v>10</v>
      </c>
      <c r="C8" s="27"/>
      <c r="D8" s="27"/>
      <c r="E8" s="52"/>
      <c r="F8" s="27"/>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1</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0.5</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0.5</v>
      </c>
      <c r="D19" s="4">
        <v>26</v>
      </c>
      <c r="E19" s="48"/>
      <c r="F19" s="5" t="str">
        <f>IF(E19&gt;0, C19*D19*E19,"")</f>
        <v/>
      </c>
    </row>
    <row r="20" spans="1:6" x14ac:dyDescent="0.25">
      <c r="A20" s="11" t="s">
        <v>29</v>
      </c>
      <c r="B20" s="12" t="s">
        <v>69</v>
      </c>
      <c r="C20" s="7"/>
      <c r="D20" s="8"/>
      <c r="E20" s="50"/>
      <c r="F20" s="8"/>
    </row>
    <row r="21" spans="1:6" x14ac:dyDescent="0.25">
      <c r="A21" s="9" t="s">
        <v>11</v>
      </c>
      <c r="B21" s="10" t="s">
        <v>30</v>
      </c>
      <c r="C21" s="36">
        <v>2</v>
      </c>
      <c r="D21" s="36">
        <v>6</v>
      </c>
      <c r="E21" s="53"/>
      <c r="F21" s="5" t="str">
        <f>IF(E21&gt;0, C21*D21*E21,"")</f>
        <v/>
      </c>
    </row>
    <row r="22" spans="1:6" x14ac:dyDescent="0.25">
      <c r="A22" s="9" t="s">
        <v>12</v>
      </c>
      <c r="B22" s="10" t="s">
        <v>31</v>
      </c>
      <c r="C22" s="36">
        <v>2</v>
      </c>
      <c r="D22" s="36">
        <v>6</v>
      </c>
      <c r="E22" s="53"/>
      <c r="F22" s="5" t="str">
        <f>IF(E22&gt;0, C22*D22*E22,"")</f>
        <v/>
      </c>
    </row>
    <row r="23" spans="1:6" x14ac:dyDescent="0.25">
      <c r="A23" s="9" t="s">
        <v>21</v>
      </c>
      <c r="B23" s="10" t="s">
        <v>32</v>
      </c>
      <c r="C23" s="13"/>
      <c r="D23" s="13"/>
      <c r="E23" s="51"/>
      <c r="F23" s="13"/>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2"/>
      <c r="F27" s="27"/>
    </row>
    <row r="28" spans="1:6" x14ac:dyDescent="0.25">
      <c r="A28" s="11" t="s">
        <v>40</v>
      </c>
      <c r="B28" s="16" t="s">
        <v>38</v>
      </c>
      <c r="C28" s="27"/>
      <c r="D28" s="27"/>
      <c r="E28" s="52"/>
      <c r="F28" s="27"/>
    </row>
    <row r="29" spans="1:6" x14ac:dyDescent="0.25">
      <c r="A29" s="2" t="s">
        <v>71</v>
      </c>
      <c r="B29" s="16" t="s">
        <v>72</v>
      </c>
      <c r="C29" s="36">
        <v>0.25</v>
      </c>
      <c r="D29" s="36">
        <v>26</v>
      </c>
      <c r="E29" s="53"/>
      <c r="F29" s="5" t="str">
        <f>IF(E29&gt;0, C29*D29*E29,"")</f>
        <v/>
      </c>
    </row>
    <row r="30" spans="1:6" ht="14.45" x14ac:dyDescent="0.3">
      <c r="A30" s="2" t="s">
        <v>46</v>
      </c>
      <c r="B30" s="16" t="s">
        <v>73</v>
      </c>
      <c r="C30" s="13"/>
      <c r="D30" s="13"/>
      <c r="E30" s="51"/>
      <c r="F30" s="13"/>
    </row>
    <row r="31" spans="1:6" ht="14.45" x14ac:dyDescent="0.3">
      <c r="A31" s="2" t="s">
        <v>67</v>
      </c>
      <c r="B31" s="16" t="s">
        <v>41</v>
      </c>
      <c r="C31" s="38"/>
      <c r="D31" s="18"/>
      <c r="E31" s="55"/>
      <c r="F31" s="18"/>
    </row>
    <row r="32" spans="1:6" ht="28.9" x14ac:dyDescent="0.3">
      <c r="A32" s="9" t="s">
        <v>11</v>
      </c>
      <c r="B32" s="19" t="s">
        <v>42</v>
      </c>
      <c r="C32" s="27"/>
      <c r="D32" s="27"/>
      <c r="E32" s="52"/>
      <c r="F32" s="27"/>
    </row>
    <row r="33" spans="1:6" ht="57.6" x14ac:dyDescent="0.3">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0.5</v>
      </c>
      <c r="D35" s="22">
        <v>52</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37" t="s">
        <v>39</v>
      </c>
      <c r="E37" s="57"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52</v>
      </c>
      <c r="E39" s="56"/>
      <c r="F39" s="5" t="str">
        <f>IF(E39&gt;0, C39*D39*E39,"")</f>
        <v/>
      </c>
    </row>
    <row r="40" spans="1:6" ht="30" x14ac:dyDescent="0.25">
      <c r="A40" s="25" t="s">
        <v>50</v>
      </c>
      <c r="B40" s="21" t="s">
        <v>45</v>
      </c>
      <c r="C40" s="35"/>
      <c r="D40" s="4" t="s">
        <v>39</v>
      </c>
      <c r="E40" s="48" t="s">
        <v>39</v>
      </c>
      <c r="F40" s="35"/>
    </row>
    <row r="41" spans="1:6" ht="30" x14ac:dyDescent="0.25">
      <c r="A41" s="25" t="s">
        <v>89</v>
      </c>
      <c r="B41" s="23" t="s">
        <v>47</v>
      </c>
      <c r="C41" s="35"/>
      <c r="D41" s="4" t="s">
        <v>39</v>
      </c>
      <c r="E41" s="48" t="s">
        <v>39</v>
      </c>
      <c r="F41" s="35"/>
    </row>
    <row r="42" spans="1:6" x14ac:dyDescent="0.25">
      <c r="A42" s="25" t="s">
        <v>63</v>
      </c>
      <c r="B42" s="21" t="s">
        <v>48</v>
      </c>
      <c r="C42" s="22">
        <v>1</v>
      </c>
      <c r="D42" s="22">
        <v>4</v>
      </c>
      <c r="E42" s="56"/>
      <c r="F42" s="5" t="str">
        <f>IF(E42&gt;0, C42*D42*E42,"")</f>
        <v/>
      </c>
    </row>
    <row r="43" spans="1:6" x14ac:dyDescent="0.25">
      <c r="A43" s="25" t="s">
        <v>64</v>
      </c>
      <c r="B43" s="21" t="s">
        <v>51</v>
      </c>
      <c r="C43" s="22">
        <v>1</v>
      </c>
      <c r="D43" s="22">
        <v>4</v>
      </c>
      <c r="E43" s="56"/>
      <c r="F43" s="5" t="str">
        <f>IF(E43&gt;0, C43*D43*E43,"")</f>
        <v/>
      </c>
    </row>
    <row r="44" spans="1:6" ht="30" x14ac:dyDescent="0.25">
      <c r="A44" s="25" t="s">
        <v>65</v>
      </c>
      <c r="B44" s="21" t="s">
        <v>76</v>
      </c>
      <c r="C44" s="35"/>
      <c r="D44" s="4" t="s">
        <v>39</v>
      </c>
      <c r="E44" s="48"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5.25" customHeight="1" x14ac:dyDescent="0.25">
      <c r="A47" s="33"/>
      <c r="B47" s="84" t="s">
        <v>140</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0" orientation="portrait" r:id="rId1"/>
  <headerFooter>
    <oddHeader>&amp;R&amp;"-,Bold"&amp;12FORM PW-2.3</oddHeader>
    <oddFooter>&amp;CPage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topLeftCell="A33" zoomScaleNormal="100" workbookViewId="0">
      <selection activeCell="E36" sqref="E3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92" t="s">
        <v>139</v>
      </c>
      <c r="B3" s="92"/>
      <c r="C3" s="92"/>
      <c r="D3" s="92"/>
      <c r="E3" s="92"/>
      <c r="F3" s="92"/>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2</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14.45" x14ac:dyDescent="0.3">
      <c r="A28" s="11" t="s">
        <v>40</v>
      </c>
      <c r="B28" s="16" t="s">
        <v>38</v>
      </c>
      <c r="C28" s="13"/>
      <c r="D28" s="4" t="s">
        <v>39</v>
      </c>
      <c r="E28" s="48" t="s">
        <v>39</v>
      </c>
      <c r="F28" s="13"/>
    </row>
    <row r="29" spans="1:6" ht="14.45" x14ac:dyDescent="0.3">
      <c r="A29" s="2" t="s">
        <v>71</v>
      </c>
      <c r="B29" s="16" t="s">
        <v>72</v>
      </c>
      <c r="C29" s="36">
        <v>1</v>
      </c>
      <c r="D29" s="36">
        <v>26</v>
      </c>
      <c r="E29" s="53"/>
      <c r="F29" s="5" t="str">
        <f>IF(E29&gt;0, C29*D29*E29,"")</f>
        <v/>
      </c>
    </row>
    <row r="30" spans="1:6" ht="14.45" x14ac:dyDescent="0.3">
      <c r="A30" s="2" t="s">
        <v>46</v>
      </c>
      <c r="B30" s="16" t="s">
        <v>73</v>
      </c>
      <c r="C30" s="13"/>
      <c r="D30" s="4" t="s">
        <v>39</v>
      </c>
      <c r="E30" s="48" t="s">
        <v>39</v>
      </c>
      <c r="F30" s="13"/>
    </row>
    <row r="31" spans="1:6" ht="14.45" x14ac:dyDescent="0.3">
      <c r="A31" s="2" t="s">
        <v>67</v>
      </c>
      <c r="B31" s="16" t="s">
        <v>41</v>
      </c>
      <c r="C31" s="38"/>
      <c r="D31" s="18"/>
      <c r="E31" s="55"/>
      <c r="F31" s="18"/>
    </row>
    <row r="32" spans="1:6" ht="28.9" x14ac:dyDescent="0.3">
      <c r="A32" s="9" t="s">
        <v>11</v>
      </c>
      <c r="B32" s="19" t="s">
        <v>42</v>
      </c>
      <c r="C32" s="27"/>
      <c r="D32" s="27"/>
      <c r="E32" s="52"/>
      <c r="F32" s="27"/>
    </row>
    <row r="33" spans="1:6" ht="57.6" x14ac:dyDescent="0.3">
      <c r="A33" s="9" t="s">
        <v>12</v>
      </c>
      <c r="B33" s="19" t="s">
        <v>43</v>
      </c>
      <c r="C33" s="36">
        <v>0.5</v>
      </c>
      <c r="D33" s="36">
        <v>2</v>
      </c>
      <c r="E33" s="53"/>
      <c r="F33" s="5" t="str">
        <f>IF(E33&gt;0, C33*D33*E33,"")</f>
        <v/>
      </c>
    </row>
    <row r="34" spans="1:6" ht="22.5" customHeight="1" x14ac:dyDescent="0.3">
      <c r="A34" s="11" t="s">
        <v>74</v>
      </c>
      <c r="B34" s="20" t="s">
        <v>75</v>
      </c>
      <c r="C34" s="7"/>
      <c r="D34" s="8"/>
      <c r="E34" s="50"/>
      <c r="F34" s="8"/>
    </row>
    <row r="35" spans="1:6" ht="28.9" x14ac:dyDescent="0.3">
      <c r="A35" s="9" t="s">
        <v>11</v>
      </c>
      <c r="B35" s="23" t="s">
        <v>87</v>
      </c>
      <c r="C35" s="27"/>
      <c r="D35" s="30"/>
      <c r="E35" s="30"/>
      <c r="F35" s="30"/>
    </row>
    <row r="36" spans="1:6" ht="14.45" x14ac:dyDescent="0.3">
      <c r="A36" s="25" t="s">
        <v>12</v>
      </c>
      <c r="B36" s="21" t="s">
        <v>52</v>
      </c>
      <c r="C36" s="35"/>
      <c r="D36" s="37" t="s">
        <v>39</v>
      </c>
      <c r="E36" s="57" t="s">
        <v>39</v>
      </c>
      <c r="F36" s="35"/>
    </row>
    <row r="37" spans="1:6" ht="28.9" x14ac:dyDescent="0.3">
      <c r="A37" s="9" t="s">
        <v>21</v>
      </c>
      <c r="B37" s="24" t="s">
        <v>88</v>
      </c>
      <c r="C37" s="27"/>
      <c r="D37" s="27"/>
      <c r="E37" s="27"/>
      <c r="F37" s="27"/>
    </row>
    <row r="38" spans="1:6" ht="43.15" x14ac:dyDescent="0.3">
      <c r="A38" s="25" t="s">
        <v>33</v>
      </c>
      <c r="B38" s="40" t="s">
        <v>91</v>
      </c>
      <c r="C38" s="35"/>
      <c r="D38" s="4" t="s">
        <v>39</v>
      </c>
      <c r="E38" s="48" t="s">
        <v>39</v>
      </c>
      <c r="F38" s="35"/>
    </row>
    <row r="39" spans="1:6" ht="30" x14ac:dyDescent="0.25">
      <c r="A39" s="9" t="s">
        <v>49</v>
      </c>
      <c r="B39" s="21" t="s">
        <v>44</v>
      </c>
      <c r="C39" s="27"/>
      <c r="D39" s="27"/>
      <c r="E39" s="27"/>
      <c r="F39" s="27"/>
    </row>
    <row r="40" spans="1:6" ht="28.9" x14ac:dyDescent="0.3">
      <c r="A40" s="25" t="s">
        <v>50</v>
      </c>
      <c r="B40" s="21" t="s">
        <v>45</v>
      </c>
      <c r="C40" s="35"/>
      <c r="D40" s="22" t="s">
        <v>39</v>
      </c>
      <c r="E40" s="56" t="s">
        <v>39</v>
      </c>
      <c r="F40" s="35"/>
    </row>
    <row r="41" spans="1:6" ht="14.45" x14ac:dyDescent="0.3">
      <c r="A41" s="25" t="s">
        <v>89</v>
      </c>
      <c r="B41" s="23" t="s">
        <v>47</v>
      </c>
      <c r="C41" s="35"/>
      <c r="D41" s="35"/>
      <c r="E41" s="35"/>
      <c r="F41" s="35"/>
    </row>
    <row r="42" spans="1:6" ht="14.45" x14ac:dyDescent="0.3">
      <c r="A42" s="25" t="s">
        <v>63</v>
      </c>
      <c r="B42" s="21" t="s">
        <v>48</v>
      </c>
      <c r="C42" s="35"/>
      <c r="D42" s="35"/>
      <c r="E42" s="58"/>
      <c r="F42" s="35"/>
    </row>
    <row r="43" spans="1:6" ht="14.45" x14ac:dyDescent="0.3">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156</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2" orientation="portrait" r:id="rId1"/>
  <headerFooter>
    <oddHeader>&amp;R&amp;"-,Bold"&amp;12FORM PW-2.2</oddHead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zoomScale="90" zoomScaleNormal="100" zoomScalePageLayoutView="90" workbookViewId="0">
      <selection activeCell="E7" sqref="E7"/>
    </sheetView>
  </sheetViews>
  <sheetFormatPr defaultRowHeight="15" x14ac:dyDescent="0.25"/>
  <cols>
    <col min="1" max="1" width="5" customWidth="1"/>
    <col min="2" max="2" width="48.42578125" customWidth="1"/>
    <col min="3" max="3" width="10.85546875" customWidth="1"/>
    <col min="4" max="4" width="10.7109375" customWidth="1"/>
    <col min="5" max="5" width="10.85546875" style="45" customWidth="1"/>
    <col min="6" max="6" width="12.85546875" customWidth="1"/>
  </cols>
  <sheetData>
    <row r="1" spans="1:7" ht="15.75" x14ac:dyDescent="0.25">
      <c r="A1" s="87" t="s">
        <v>96</v>
      </c>
      <c r="B1" s="87"/>
      <c r="C1" s="87"/>
      <c r="D1" s="87"/>
      <c r="E1" s="87"/>
      <c r="F1" s="87"/>
    </row>
    <row r="2" spans="1:7" ht="15.75" x14ac:dyDescent="0.25">
      <c r="A2" s="87" t="s">
        <v>100</v>
      </c>
      <c r="B2" s="87"/>
      <c r="C2" s="87"/>
      <c r="D2" s="87"/>
      <c r="E2" s="87"/>
      <c r="F2" s="87"/>
    </row>
    <row r="3" spans="1:7" ht="20.25" customHeight="1" x14ac:dyDescent="0.25">
      <c r="A3" s="88" t="s">
        <v>113</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0.25</v>
      </c>
      <c r="D6" s="4">
        <v>12</v>
      </c>
      <c r="E6" s="48"/>
      <c r="F6" s="5" t="str">
        <f>IF(E6&gt;0, C6*D6*E6,"")</f>
        <v/>
      </c>
    </row>
    <row r="7" spans="1:7" x14ac:dyDescent="0.25">
      <c r="A7" s="2" t="s">
        <v>7</v>
      </c>
      <c r="B7" s="3" t="s">
        <v>8</v>
      </c>
      <c r="C7" s="4">
        <v>0.25</v>
      </c>
      <c r="D7" s="4">
        <v>12</v>
      </c>
      <c r="E7" s="48"/>
      <c r="F7" s="5" t="str">
        <f>IF(E7&gt;0, C7*D7*E7,"")</f>
        <v/>
      </c>
    </row>
    <row r="8" spans="1:7" x14ac:dyDescent="0.25">
      <c r="A8" s="2" t="s">
        <v>9</v>
      </c>
      <c r="B8" s="3" t="s">
        <v>10</v>
      </c>
      <c r="C8" s="13"/>
      <c r="D8" s="39"/>
      <c r="E8" s="49"/>
      <c r="F8" s="39"/>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1</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0.5</v>
      </c>
      <c r="D16" s="4">
        <v>26</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13"/>
      <c r="D18" s="13"/>
      <c r="E18" s="51"/>
      <c r="F18" s="13"/>
    </row>
    <row r="19" spans="1:6" x14ac:dyDescent="0.25">
      <c r="A19" s="9" t="s">
        <v>12</v>
      </c>
      <c r="B19" s="10" t="s">
        <v>28</v>
      </c>
      <c r="C19" s="13"/>
      <c r="D19" s="13"/>
      <c r="E19" s="51"/>
      <c r="F19" s="13"/>
    </row>
    <row r="20" spans="1:6" x14ac:dyDescent="0.25">
      <c r="A20" s="11" t="s">
        <v>29</v>
      </c>
      <c r="B20" s="12" t="s">
        <v>69</v>
      </c>
      <c r="C20" s="7"/>
      <c r="D20" s="8"/>
      <c r="E20" s="50"/>
      <c r="F20" s="8"/>
    </row>
    <row r="21" spans="1:6" x14ac:dyDescent="0.25">
      <c r="A21" s="9" t="s">
        <v>11</v>
      </c>
      <c r="B21" s="10" t="s">
        <v>30</v>
      </c>
      <c r="C21" s="13"/>
      <c r="D21" s="13"/>
      <c r="E21" s="51"/>
      <c r="F21" s="13"/>
    </row>
    <row r="22" spans="1:6" x14ac:dyDescent="0.25">
      <c r="A22" s="9" t="s">
        <v>12</v>
      </c>
      <c r="B22" s="10" t="s">
        <v>31</v>
      </c>
      <c r="C22" s="13"/>
      <c r="D22" s="13"/>
      <c r="E22" s="51"/>
      <c r="F22" s="13"/>
    </row>
    <row r="23" spans="1:6" x14ac:dyDescent="0.25">
      <c r="A23" s="9" t="s">
        <v>21</v>
      </c>
      <c r="B23" s="10" t="s">
        <v>32</v>
      </c>
      <c r="C23" s="36">
        <v>1</v>
      </c>
      <c r="D23" s="36">
        <v>12</v>
      </c>
      <c r="E23" s="53"/>
      <c r="F23" s="5" t="str">
        <f>IF(E23&gt;0, C23*D23*E23,"")</f>
        <v/>
      </c>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2"/>
      <c r="F27" s="27"/>
    </row>
    <row r="28" spans="1:6" x14ac:dyDescent="0.25">
      <c r="A28" s="11" t="s">
        <v>40</v>
      </c>
      <c r="B28" s="16" t="s">
        <v>38</v>
      </c>
      <c r="C28" s="13"/>
      <c r="D28" s="13"/>
      <c r="E28" s="51"/>
      <c r="F28" s="13"/>
    </row>
    <row r="29" spans="1:6" x14ac:dyDescent="0.25">
      <c r="A29" s="2" t="s">
        <v>71</v>
      </c>
      <c r="B29" s="16" t="s">
        <v>72</v>
      </c>
      <c r="C29" s="13"/>
      <c r="D29" s="13"/>
      <c r="E29" s="51"/>
      <c r="F29" s="13"/>
    </row>
    <row r="30" spans="1:6" x14ac:dyDescent="0.25">
      <c r="A30" s="2" t="s">
        <v>46</v>
      </c>
      <c r="B30" s="16" t="s">
        <v>73</v>
      </c>
      <c r="C30" s="13"/>
      <c r="D30" s="13"/>
      <c r="E30" s="51"/>
      <c r="F30" s="13"/>
    </row>
    <row r="31" spans="1:6" x14ac:dyDescent="0.25">
      <c r="A31" s="2" t="s">
        <v>67</v>
      </c>
      <c r="B31" s="16" t="s">
        <v>41</v>
      </c>
      <c r="C31" s="17"/>
      <c r="D31" s="18"/>
      <c r="E31" s="55"/>
      <c r="F31" s="18"/>
    </row>
    <row r="32" spans="1:6" ht="30" x14ac:dyDescent="0.25">
      <c r="A32" s="9" t="s">
        <v>11</v>
      </c>
      <c r="B32" s="19" t="s">
        <v>42</v>
      </c>
      <c r="C32" s="27"/>
      <c r="D32" s="27"/>
      <c r="E32" s="52"/>
      <c r="F32" s="27"/>
    </row>
    <row r="33" spans="1:6" ht="60" x14ac:dyDescent="0.25">
      <c r="A33" s="9" t="s">
        <v>12</v>
      </c>
      <c r="B33" s="19" t="s">
        <v>43</v>
      </c>
      <c r="C33" s="13"/>
      <c r="D33" s="13"/>
      <c r="E33" s="51"/>
      <c r="F33" s="13"/>
    </row>
    <row r="34" spans="1:6" x14ac:dyDescent="0.25">
      <c r="A34" s="11" t="s">
        <v>74</v>
      </c>
      <c r="B34" s="20" t="s">
        <v>75</v>
      </c>
      <c r="C34" s="7"/>
      <c r="D34" s="8"/>
      <c r="E34" s="50"/>
      <c r="F34" s="8"/>
    </row>
    <row r="35" spans="1:6" ht="30" x14ac:dyDescent="0.25">
      <c r="A35" s="9" t="s">
        <v>11</v>
      </c>
      <c r="B35" s="23" t="s">
        <v>87</v>
      </c>
      <c r="C35" s="22">
        <v>0.25</v>
      </c>
      <c r="D35" s="22">
        <v>26</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37" t="s">
        <v>39</v>
      </c>
      <c r="E37" s="57"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37">
        <v>0.25</v>
      </c>
      <c r="D42" s="37">
        <v>4</v>
      </c>
      <c r="E42" s="57"/>
      <c r="F42" s="5" t="str">
        <f>IF(E42&gt;0, C42*D42*E42,"")</f>
        <v/>
      </c>
    </row>
    <row r="43" spans="1:6" x14ac:dyDescent="0.25">
      <c r="A43" s="25" t="s">
        <v>64</v>
      </c>
      <c r="B43" s="21" t="s">
        <v>51</v>
      </c>
      <c r="C43" s="22">
        <v>0.25</v>
      </c>
      <c r="D43" s="22">
        <v>4</v>
      </c>
      <c r="E43" s="56"/>
      <c r="F43" s="5" t="str">
        <f>IF(E43&gt;0, C43*D43*E43,"")</f>
        <v/>
      </c>
    </row>
    <row r="44" spans="1:6" ht="30" x14ac:dyDescent="0.25">
      <c r="A44" s="25" t="s">
        <v>65</v>
      </c>
      <c r="B44" s="21" t="s">
        <v>76</v>
      </c>
      <c r="C44" s="35"/>
      <c r="D44" s="4" t="s">
        <v>39</v>
      </c>
      <c r="E44" s="48"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1.5" customHeight="1" x14ac:dyDescent="0.25">
      <c r="A47" s="33"/>
      <c r="B47" s="84" t="s">
        <v>114</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B47:E47"/>
    <mergeCell ref="C4:F4"/>
    <mergeCell ref="A1:F1"/>
    <mergeCell ref="A2:F2"/>
    <mergeCell ref="A3:F3"/>
  </mergeCells>
  <printOptions horizontalCentered="1"/>
  <pageMargins left="0.2" right="0.2" top="0.7" bottom="0.5" header="0.3" footer="0.3"/>
  <pageSetup scale="71" orientation="portrait" r:id="rId1"/>
  <headerFooter>
    <oddHeader>&amp;R&amp;"-,Bold"&amp;12FORM PW-2.3</oddHeader>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topLeftCell="A35" zoomScaleNormal="100" workbookViewId="0">
      <selection activeCell="E39" sqref="E39"/>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7109375" customWidth="1"/>
  </cols>
  <sheetData>
    <row r="1" spans="1:7" ht="15.75" x14ac:dyDescent="0.25">
      <c r="A1" s="87" t="s">
        <v>96</v>
      </c>
      <c r="B1" s="87"/>
      <c r="C1" s="87"/>
      <c r="D1" s="87"/>
      <c r="E1" s="87"/>
      <c r="F1" s="87"/>
    </row>
    <row r="2" spans="1:7" ht="18" customHeight="1" x14ac:dyDescent="0.25">
      <c r="A2" s="87" t="s">
        <v>100</v>
      </c>
      <c r="B2" s="87"/>
      <c r="C2" s="87"/>
      <c r="D2" s="87"/>
      <c r="E2" s="87"/>
      <c r="F2" s="87"/>
    </row>
    <row r="3" spans="1:7" ht="20.25" customHeight="1" x14ac:dyDescent="0.25">
      <c r="A3" s="88" t="s">
        <v>120</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0.25</v>
      </c>
      <c r="D6" s="4">
        <v>12</v>
      </c>
      <c r="E6" s="48"/>
      <c r="F6" s="5" t="str">
        <f>IF(E6&gt;0, C6*D6*E6,"")</f>
        <v/>
      </c>
    </row>
    <row r="7" spans="1:7" x14ac:dyDescent="0.25">
      <c r="A7" s="2" t="s">
        <v>7</v>
      </c>
      <c r="B7" s="3" t="s">
        <v>8</v>
      </c>
      <c r="C7" s="4">
        <v>0.25</v>
      </c>
      <c r="D7" s="4">
        <v>12</v>
      </c>
      <c r="E7" s="48"/>
      <c r="F7" s="5" t="str">
        <f>IF(E7&gt;0, C7*D7*E7,"")</f>
        <v/>
      </c>
    </row>
    <row r="8" spans="1:7" x14ac:dyDescent="0.25">
      <c r="A8" s="2" t="s">
        <v>9</v>
      </c>
      <c r="B8" s="3" t="s">
        <v>10</v>
      </c>
      <c r="C8" s="13"/>
      <c r="D8" s="39"/>
      <c r="E8" s="49"/>
      <c r="F8" s="39"/>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0.5</v>
      </c>
      <c r="D13" s="4">
        <v>12</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0.25</v>
      </c>
      <c r="D16" s="4">
        <v>12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13"/>
      <c r="D19" s="13"/>
      <c r="E19" s="51"/>
      <c r="F19" s="13"/>
    </row>
    <row r="20" spans="1:6" x14ac:dyDescent="0.25">
      <c r="A20" s="11" t="s">
        <v>29</v>
      </c>
      <c r="B20" s="12" t="s">
        <v>69</v>
      </c>
      <c r="C20" s="7"/>
      <c r="D20" s="8"/>
      <c r="E20" s="50"/>
      <c r="F20" s="8"/>
    </row>
    <row r="21" spans="1:6" x14ac:dyDescent="0.25">
      <c r="A21" s="9" t="s">
        <v>11</v>
      </c>
      <c r="B21" s="10" t="s">
        <v>30</v>
      </c>
      <c r="C21" s="36">
        <v>0.5</v>
      </c>
      <c r="D21" s="36">
        <v>6</v>
      </c>
      <c r="E21" s="53"/>
      <c r="F21" s="5" t="str">
        <f>IF(E21&gt;0, C21*D21*E21,"")</f>
        <v/>
      </c>
    </row>
    <row r="22" spans="1:6" x14ac:dyDescent="0.25">
      <c r="A22" s="9" t="s">
        <v>12</v>
      </c>
      <c r="B22" s="10" t="s">
        <v>31</v>
      </c>
      <c r="C22" s="13"/>
      <c r="D22" s="13"/>
      <c r="E22" s="51"/>
      <c r="F22" s="13"/>
    </row>
    <row r="23" spans="1:6" x14ac:dyDescent="0.25">
      <c r="A23" s="9" t="s">
        <v>21</v>
      </c>
      <c r="B23" s="10" t="s">
        <v>32</v>
      </c>
      <c r="C23" s="13"/>
      <c r="D23" s="13"/>
      <c r="E23" s="51"/>
      <c r="F23" s="13"/>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ht="14.45" x14ac:dyDescent="0.3">
      <c r="A27" s="11" t="s">
        <v>37</v>
      </c>
      <c r="B27" s="15" t="s">
        <v>97</v>
      </c>
      <c r="C27" s="27"/>
      <c r="D27" s="27"/>
      <c r="E27" s="52"/>
      <c r="F27" s="27"/>
    </row>
    <row r="28" spans="1:6" ht="14.45" x14ac:dyDescent="0.3">
      <c r="A28" s="11" t="s">
        <v>40</v>
      </c>
      <c r="B28" s="16" t="s">
        <v>38</v>
      </c>
      <c r="C28" s="13"/>
      <c r="D28" s="13"/>
      <c r="E28" s="51"/>
      <c r="F28" s="13"/>
    </row>
    <row r="29" spans="1:6" ht="14.45" x14ac:dyDescent="0.3">
      <c r="A29" s="2" t="s">
        <v>71</v>
      </c>
      <c r="B29" s="16" t="s">
        <v>72</v>
      </c>
      <c r="C29" s="13"/>
      <c r="D29" s="13"/>
      <c r="E29" s="51"/>
      <c r="F29" s="13"/>
    </row>
    <row r="30" spans="1:6" ht="14.45" x14ac:dyDescent="0.3">
      <c r="A30" s="2" t="s">
        <v>46</v>
      </c>
      <c r="B30" s="16" t="s">
        <v>73</v>
      </c>
      <c r="C30" s="13"/>
      <c r="D30" s="36" t="s">
        <v>39</v>
      </c>
      <c r="E30" s="53" t="s">
        <v>39</v>
      </c>
      <c r="F30" s="13"/>
    </row>
    <row r="31" spans="1:6" ht="14.45" x14ac:dyDescent="0.3">
      <c r="A31" s="2" t="s">
        <v>67</v>
      </c>
      <c r="B31" s="16" t="s">
        <v>41</v>
      </c>
      <c r="C31" s="17"/>
      <c r="D31" s="18"/>
      <c r="E31" s="55"/>
      <c r="F31" s="18"/>
    </row>
    <row r="32" spans="1:6" ht="28.9" x14ac:dyDescent="0.3">
      <c r="A32" s="9" t="s">
        <v>11</v>
      </c>
      <c r="B32" s="19" t="s">
        <v>42</v>
      </c>
      <c r="C32" s="27"/>
      <c r="D32" s="27"/>
      <c r="E32" s="52"/>
      <c r="F32" s="27"/>
    </row>
    <row r="33" spans="1:6" ht="57.6" x14ac:dyDescent="0.3">
      <c r="A33" s="9" t="s">
        <v>12</v>
      </c>
      <c r="B33" s="19" t="s">
        <v>43</v>
      </c>
      <c r="C33" s="13"/>
      <c r="D33" s="13"/>
      <c r="E33" s="51"/>
      <c r="F33" s="13"/>
    </row>
    <row r="34" spans="1:6" ht="14.45" x14ac:dyDescent="0.3">
      <c r="A34" s="11" t="s">
        <v>74</v>
      </c>
      <c r="B34" s="20" t="s">
        <v>75</v>
      </c>
      <c r="C34" s="7"/>
      <c r="D34" s="8"/>
      <c r="E34" s="50"/>
      <c r="F34" s="8"/>
    </row>
    <row r="35" spans="1:6" ht="28.9" x14ac:dyDescent="0.3">
      <c r="A35" s="9" t="s">
        <v>11</v>
      </c>
      <c r="B35" s="23" t="s">
        <v>87</v>
      </c>
      <c r="C35" s="22">
        <v>0.25</v>
      </c>
      <c r="D35" s="22">
        <v>12</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37" t="s">
        <v>39</v>
      </c>
      <c r="E37" s="57"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12</v>
      </c>
      <c r="E39" s="56"/>
      <c r="F39" s="5" t="str">
        <f>IF(E39&gt;0, C39*D39*E39,"")</f>
        <v/>
      </c>
    </row>
    <row r="40" spans="1:6" ht="30" x14ac:dyDescent="0.25">
      <c r="A40" s="25" t="s">
        <v>50</v>
      </c>
      <c r="B40" s="21" t="s">
        <v>45</v>
      </c>
      <c r="C40" s="35"/>
      <c r="D40" s="4" t="s">
        <v>39</v>
      </c>
      <c r="E40" s="48" t="s">
        <v>39</v>
      </c>
      <c r="F40" s="35"/>
    </row>
    <row r="41" spans="1:6" ht="30" x14ac:dyDescent="0.25">
      <c r="A41" s="25" t="s">
        <v>89</v>
      </c>
      <c r="B41" s="23" t="s">
        <v>47</v>
      </c>
      <c r="C41" s="35"/>
      <c r="D41" s="4" t="s">
        <v>39</v>
      </c>
      <c r="E41" s="48" t="s">
        <v>39</v>
      </c>
      <c r="F41" s="35"/>
    </row>
    <row r="42" spans="1:6" x14ac:dyDescent="0.25">
      <c r="A42" s="25" t="s">
        <v>63</v>
      </c>
      <c r="B42" s="21" t="s">
        <v>48</v>
      </c>
      <c r="C42" s="22">
        <v>0.25</v>
      </c>
      <c r="D42" s="22">
        <v>4</v>
      </c>
      <c r="E42" s="56"/>
      <c r="F42" s="5" t="str">
        <f>IF(E42&gt;0, C42*D42*E42,"")</f>
        <v/>
      </c>
    </row>
    <row r="43" spans="1:6" x14ac:dyDescent="0.25">
      <c r="A43" s="25" t="s">
        <v>64</v>
      </c>
      <c r="B43" s="21" t="s">
        <v>51</v>
      </c>
      <c r="C43" s="22">
        <v>0.25</v>
      </c>
      <c r="D43" s="22">
        <v>12</v>
      </c>
      <c r="E43" s="56"/>
      <c r="F43" s="5" t="str">
        <f>IF(E43&gt;0, C43*D43*E43,"")</f>
        <v/>
      </c>
    </row>
    <row r="44" spans="1:6" ht="30" x14ac:dyDescent="0.25">
      <c r="A44" s="25" t="s">
        <v>65</v>
      </c>
      <c r="B44" s="21" t="s">
        <v>76</v>
      </c>
      <c r="C44" s="35"/>
      <c r="D44" s="4" t="s">
        <v>39</v>
      </c>
      <c r="E44" s="48"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29.25" customHeight="1" x14ac:dyDescent="0.25">
      <c r="A47" s="33"/>
      <c r="B47" s="84" t="s">
        <v>121</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3:F3"/>
    <mergeCell ref="B47:E47"/>
    <mergeCell ref="C4:F4"/>
    <mergeCell ref="A1:F1"/>
    <mergeCell ref="A2:F2"/>
  </mergeCells>
  <printOptions horizontalCentered="1"/>
  <pageMargins left="0.2" right="0.2" top="0.7" bottom="0.5" header="0.3" footer="0.3"/>
  <pageSetup scale="71" orientation="portrait" r:id="rId1"/>
  <headerFooter>
    <oddHeader>&amp;R&amp;"-,Bold"&amp;12FORM PW-2.3</oddHeader>
    <oddFooter>&amp;CPage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zoomScaleNormal="100" workbookViewId="0">
      <selection activeCell="E9" sqref="E9"/>
    </sheetView>
  </sheetViews>
  <sheetFormatPr defaultRowHeight="15" x14ac:dyDescent="0.25"/>
  <cols>
    <col min="1" max="1" width="5" customWidth="1"/>
    <col min="2" max="2" width="48.42578125" customWidth="1"/>
    <col min="3" max="3" width="10.85546875" customWidth="1"/>
    <col min="4" max="4" width="10.7109375" customWidth="1"/>
    <col min="5" max="5" width="10.85546875" style="45" customWidth="1"/>
    <col min="6" max="6" width="12.5703125" customWidth="1"/>
  </cols>
  <sheetData>
    <row r="1" spans="1:7" ht="15.75" x14ac:dyDescent="0.25">
      <c r="A1" s="87" t="s">
        <v>96</v>
      </c>
      <c r="B1" s="87"/>
      <c r="C1" s="87"/>
      <c r="D1" s="87"/>
      <c r="E1" s="87"/>
      <c r="F1" s="87"/>
    </row>
    <row r="2" spans="1:7" ht="15.75" x14ac:dyDescent="0.25">
      <c r="A2" s="87" t="s">
        <v>100</v>
      </c>
      <c r="B2" s="87"/>
      <c r="C2" s="87"/>
      <c r="D2" s="87"/>
      <c r="E2" s="87"/>
      <c r="F2" s="87"/>
    </row>
    <row r="3" spans="1:7" ht="35.25" customHeight="1" x14ac:dyDescent="0.3">
      <c r="A3" s="88" t="s">
        <v>118</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2</v>
      </c>
      <c r="D6" s="4">
        <v>12</v>
      </c>
      <c r="E6" s="48"/>
      <c r="F6" s="5" t="str">
        <f>IF(E6&gt;0, C6*D6*E6,"")</f>
        <v/>
      </c>
    </row>
    <row r="7" spans="1:7" x14ac:dyDescent="0.25">
      <c r="A7" s="2" t="s">
        <v>7</v>
      </c>
      <c r="B7" s="3" t="s">
        <v>8</v>
      </c>
      <c r="C7" s="4">
        <v>2</v>
      </c>
      <c r="D7" s="4">
        <v>12</v>
      </c>
      <c r="E7" s="48"/>
      <c r="F7" s="5" t="str">
        <f>IF(E7&gt;0, C7*D7*E7,"")</f>
        <v/>
      </c>
    </row>
    <row r="8" spans="1:7" x14ac:dyDescent="0.25">
      <c r="A8" s="2" t="s">
        <v>9</v>
      </c>
      <c r="B8" s="3" t="s">
        <v>10</v>
      </c>
      <c r="C8" s="13"/>
      <c r="D8" s="39"/>
      <c r="E8" s="49"/>
      <c r="F8" s="39"/>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8</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4</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36">
        <v>8</v>
      </c>
      <c r="D19" s="36">
        <v>52</v>
      </c>
      <c r="E19" s="53"/>
      <c r="F19" s="5" t="str">
        <f>IF(E19&gt;0, C19*D19*E19,"")</f>
        <v/>
      </c>
    </row>
    <row r="20" spans="1:6" x14ac:dyDescent="0.25">
      <c r="A20" s="11" t="s">
        <v>29</v>
      </c>
      <c r="B20" s="12" t="s">
        <v>69</v>
      </c>
      <c r="C20" s="7"/>
      <c r="D20" s="8"/>
      <c r="E20" s="50"/>
      <c r="F20" s="8"/>
    </row>
    <row r="21" spans="1:6" x14ac:dyDescent="0.25">
      <c r="A21" s="9" t="s">
        <v>11</v>
      </c>
      <c r="B21" s="10" t="s">
        <v>30</v>
      </c>
      <c r="C21" s="36">
        <v>8</v>
      </c>
      <c r="D21" s="36">
        <v>12</v>
      </c>
      <c r="E21" s="53"/>
      <c r="F21" s="5" t="str">
        <f>IF(E21&gt;0, C21*D21*E21,"")</f>
        <v/>
      </c>
    </row>
    <row r="22" spans="1:6" x14ac:dyDescent="0.25">
      <c r="A22" s="9" t="s">
        <v>12</v>
      </c>
      <c r="B22" s="10" t="s">
        <v>31</v>
      </c>
      <c r="C22" s="36">
        <v>8</v>
      </c>
      <c r="D22" s="36">
        <v>12</v>
      </c>
      <c r="E22" s="53"/>
      <c r="F22" s="5" t="str">
        <f>IF(E22&gt;0, C22*D22*E22,"")</f>
        <v/>
      </c>
    </row>
    <row r="23" spans="1:6" x14ac:dyDescent="0.25">
      <c r="A23" s="9" t="s">
        <v>21</v>
      </c>
      <c r="B23" s="10" t="s">
        <v>32</v>
      </c>
      <c r="C23" s="13"/>
      <c r="D23" s="13"/>
      <c r="E23" s="51"/>
      <c r="F23" s="13"/>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2"/>
      <c r="F27" s="27"/>
    </row>
    <row r="28" spans="1:6" x14ac:dyDescent="0.25">
      <c r="A28" s="11" t="s">
        <v>40</v>
      </c>
      <c r="B28" s="16" t="s">
        <v>38</v>
      </c>
      <c r="C28" s="36">
        <v>1</v>
      </c>
      <c r="D28" s="36">
        <v>4</v>
      </c>
      <c r="E28" s="53"/>
      <c r="F28" s="5" t="str">
        <f>IF(E28&gt;0, C28*D28*E28,"")</f>
        <v/>
      </c>
    </row>
    <row r="29" spans="1:6" x14ac:dyDescent="0.25">
      <c r="A29" s="2" t="s">
        <v>71</v>
      </c>
      <c r="B29" s="16" t="s">
        <v>72</v>
      </c>
      <c r="C29" s="36">
        <v>0.5</v>
      </c>
      <c r="D29" s="36">
        <v>26</v>
      </c>
      <c r="E29" s="53"/>
      <c r="F29" s="5" t="str">
        <f>IF(E29&gt;0, C29*D29*E29,"")</f>
        <v/>
      </c>
    </row>
    <row r="30" spans="1:6" x14ac:dyDescent="0.25">
      <c r="A30" s="2" t="s">
        <v>46</v>
      </c>
      <c r="B30" s="16" t="s">
        <v>73</v>
      </c>
      <c r="C30" s="13"/>
      <c r="D30" s="13"/>
      <c r="E30" s="51"/>
      <c r="F30" s="13"/>
    </row>
    <row r="31" spans="1:6" x14ac:dyDescent="0.25">
      <c r="A31" s="2" t="s">
        <v>67</v>
      </c>
      <c r="B31" s="16" t="s">
        <v>41</v>
      </c>
      <c r="C31" s="17"/>
      <c r="D31" s="18"/>
      <c r="E31" s="55"/>
      <c r="F31" s="18"/>
    </row>
    <row r="32" spans="1:6" ht="30" x14ac:dyDescent="0.25">
      <c r="A32" s="9" t="s">
        <v>11</v>
      </c>
      <c r="B32" s="19" t="s">
        <v>42</v>
      </c>
      <c r="C32" s="27"/>
      <c r="D32" s="27"/>
      <c r="E32" s="52"/>
      <c r="F32" s="27"/>
    </row>
    <row r="33" spans="1:6" ht="60" x14ac:dyDescent="0.25">
      <c r="A33" s="9" t="s">
        <v>12</v>
      </c>
      <c r="B33" s="19" t="s">
        <v>43</v>
      </c>
      <c r="C33" s="36">
        <v>2</v>
      </c>
      <c r="D33" s="36">
        <v>4</v>
      </c>
      <c r="E33" s="53"/>
      <c r="F33" s="5" t="str">
        <f>IF(E33&gt;0, C33*D33*E33,"")</f>
        <v/>
      </c>
    </row>
    <row r="34" spans="1:6" x14ac:dyDescent="0.25">
      <c r="A34" s="11" t="s">
        <v>74</v>
      </c>
      <c r="B34" s="20" t="s">
        <v>75</v>
      </c>
      <c r="C34" s="7"/>
      <c r="D34" s="8"/>
      <c r="E34" s="50"/>
      <c r="F34" s="8"/>
    </row>
    <row r="35" spans="1:6" ht="30" x14ac:dyDescent="0.25">
      <c r="A35" s="9" t="s">
        <v>11</v>
      </c>
      <c r="B35" s="23" t="s">
        <v>87</v>
      </c>
      <c r="C35" s="22">
        <v>1</v>
      </c>
      <c r="D35" s="22">
        <v>52</v>
      </c>
      <c r="E35" s="56"/>
      <c r="F35" s="5" t="str">
        <f>IF(E35&gt;0, C35*D35*E35,"")</f>
        <v/>
      </c>
    </row>
    <row r="36" spans="1:6" ht="30" x14ac:dyDescent="0.25">
      <c r="A36" s="25" t="s">
        <v>12</v>
      </c>
      <c r="B36" s="21" t="s">
        <v>52</v>
      </c>
      <c r="C36" s="35"/>
      <c r="D36" s="4" t="s">
        <v>39</v>
      </c>
      <c r="E36" s="48" t="s">
        <v>39</v>
      </c>
      <c r="F36" s="35"/>
    </row>
    <row r="37" spans="1:6" ht="30" x14ac:dyDescent="0.25">
      <c r="A37" s="9" t="s">
        <v>21</v>
      </c>
      <c r="B37" s="24" t="s">
        <v>88</v>
      </c>
      <c r="C37" s="35"/>
      <c r="D37" s="4" t="s">
        <v>39</v>
      </c>
      <c r="E37" s="48" t="s">
        <v>39</v>
      </c>
      <c r="F37" s="35"/>
    </row>
    <row r="38" spans="1:6" ht="45" x14ac:dyDescent="0.25">
      <c r="A38" s="25" t="s">
        <v>33</v>
      </c>
      <c r="B38" s="40" t="s">
        <v>91</v>
      </c>
      <c r="C38" s="35"/>
      <c r="D38" s="4" t="s">
        <v>39</v>
      </c>
      <c r="E38" s="48" t="s">
        <v>39</v>
      </c>
      <c r="F38" s="35"/>
    </row>
    <row r="39" spans="1:6" ht="30" x14ac:dyDescent="0.25">
      <c r="A39" s="9" t="s">
        <v>49</v>
      </c>
      <c r="B39" s="21" t="s">
        <v>44</v>
      </c>
      <c r="C39" s="22">
        <v>1</v>
      </c>
      <c r="D39" s="22">
        <v>52</v>
      </c>
      <c r="E39" s="56"/>
      <c r="F39" s="5" t="str">
        <f t="shared" ref="F39:F43" si="0">IF(E39&gt;0, C39*D39*E39,"")</f>
        <v/>
      </c>
    </row>
    <row r="40" spans="1:6" ht="30" x14ac:dyDescent="0.25">
      <c r="A40" s="25" t="s">
        <v>50</v>
      </c>
      <c r="B40" s="21" t="s">
        <v>45</v>
      </c>
      <c r="C40" s="35"/>
      <c r="D40" s="4" t="s">
        <v>39</v>
      </c>
      <c r="E40" s="48" t="s">
        <v>39</v>
      </c>
      <c r="F40" s="35"/>
    </row>
    <row r="41" spans="1:6" ht="30" x14ac:dyDescent="0.25">
      <c r="A41" s="25" t="s">
        <v>89</v>
      </c>
      <c r="B41" s="23" t="s">
        <v>47</v>
      </c>
      <c r="C41" s="35"/>
      <c r="D41" s="4" t="s">
        <v>39</v>
      </c>
      <c r="E41" s="48" t="s">
        <v>39</v>
      </c>
      <c r="F41" s="35"/>
    </row>
    <row r="42" spans="1:6" x14ac:dyDescent="0.25">
      <c r="A42" s="25" t="s">
        <v>63</v>
      </c>
      <c r="B42" s="21" t="s">
        <v>48</v>
      </c>
      <c r="C42" s="37">
        <v>2</v>
      </c>
      <c r="D42" s="37">
        <v>4</v>
      </c>
      <c r="E42" s="57"/>
      <c r="F42" s="5" t="str">
        <f t="shared" si="0"/>
        <v/>
      </c>
    </row>
    <row r="43" spans="1:6" x14ac:dyDescent="0.25">
      <c r="A43" s="25" t="s">
        <v>64</v>
      </c>
      <c r="B43" s="21" t="s">
        <v>51</v>
      </c>
      <c r="C43" s="22">
        <v>1</v>
      </c>
      <c r="D43" s="22">
        <v>4</v>
      </c>
      <c r="E43" s="56"/>
      <c r="F43" s="5" t="str">
        <f t="shared" si="0"/>
        <v/>
      </c>
    </row>
    <row r="44" spans="1:6" ht="30" x14ac:dyDescent="0.25">
      <c r="A44" s="25" t="s">
        <v>65</v>
      </c>
      <c r="B44" s="21" t="s">
        <v>76</v>
      </c>
      <c r="C44" s="35"/>
      <c r="D44" s="4" t="s">
        <v>39</v>
      </c>
      <c r="E44" s="48"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9" customHeight="1" x14ac:dyDescent="0.25">
      <c r="A47" s="33"/>
      <c r="B47" s="84" t="s">
        <v>112</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B47:E47"/>
    <mergeCell ref="C4:F4"/>
    <mergeCell ref="A1:F1"/>
    <mergeCell ref="A2:F2"/>
    <mergeCell ref="A3:F3"/>
  </mergeCells>
  <printOptions horizontalCentered="1"/>
  <pageMargins left="0.2" right="0.2" top="0.7" bottom="0.5" header="0.3" footer="0.3"/>
  <pageSetup scale="68" orientation="portrait" r:id="rId1"/>
  <headerFooter>
    <oddHeader>&amp;R&amp;"-,Bold"&amp;12FORM PW-2.3</oddHeader>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zoomScaleNormal="100" workbookViewId="0">
      <selection activeCell="E6" sqref="E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88" t="s">
        <v>128</v>
      </c>
      <c r="B3" s="88"/>
      <c r="C3" s="88"/>
      <c r="D3" s="88"/>
      <c r="E3" s="88"/>
      <c r="F3" s="88"/>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4</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30" x14ac:dyDescent="0.25">
      <c r="A28" s="11" t="s">
        <v>40</v>
      </c>
      <c r="B28" s="16" t="s">
        <v>38</v>
      </c>
      <c r="C28" s="13"/>
      <c r="D28" s="4" t="s">
        <v>39</v>
      </c>
      <c r="E28" s="48" t="s">
        <v>39</v>
      </c>
      <c r="F28" s="13"/>
    </row>
    <row r="29" spans="1:6" x14ac:dyDescent="0.25">
      <c r="A29" s="2" t="s">
        <v>71</v>
      </c>
      <c r="B29" s="16" t="s">
        <v>72</v>
      </c>
      <c r="C29" s="36">
        <v>1</v>
      </c>
      <c r="D29" s="36">
        <v>26</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157</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69" orientation="portrait" r:id="rId1"/>
  <headerFooter>
    <oddHeader>&amp;R&amp;"-,Bold"&amp;12FORM PW-2.2</oddHeader>
    <oddFooter>&amp;CPage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Layout" zoomScale="90" zoomScaleNormal="100" zoomScalePageLayoutView="90" workbookViewId="0">
      <selection activeCell="A48" sqref="A48:E48"/>
    </sheetView>
  </sheetViews>
  <sheetFormatPr defaultColWidth="9.140625" defaultRowHeight="15" x14ac:dyDescent="0.25"/>
  <cols>
    <col min="1" max="1" width="6.5703125" style="62" customWidth="1"/>
    <col min="2" max="2" width="47.7109375" style="61" customWidth="1"/>
    <col min="3" max="3" width="14.42578125" style="61" customWidth="1"/>
    <col min="4" max="4" width="16.140625" style="61" customWidth="1"/>
    <col min="5" max="5" width="15.85546875" style="61" customWidth="1"/>
    <col min="6" max="16384" width="9.140625" style="61"/>
  </cols>
  <sheetData>
    <row r="1" spans="1:5" ht="82.5" customHeight="1" x14ac:dyDescent="0.25">
      <c r="A1" s="102" t="s">
        <v>80</v>
      </c>
      <c r="B1" s="102"/>
      <c r="C1" s="102"/>
      <c r="D1" s="102"/>
      <c r="E1" s="102"/>
    </row>
    <row r="2" spans="1:5" ht="11.25" customHeight="1" x14ac:dyDescent="0.25"/>
    <row r="3" spans="1:5" ht="21" customHeight="1" x14ac:dyDescent="0.25">
      <c r="A3" s="63"/>
      <c r="B3" s="110" t="s">
        <v>81</v>
      </c>
      <c r="C3" s="111"/>
      <c r="D3" s="112"/>
      <c r="E3" s="64" t="s">
        <v>117</v>
      </c>
    </row>
    <row r="4" spans="1:5" ht="25.35" customHeight="1" x14ac:dyDescent="0.25">
      <c r="A4" s="65">
        <v>1</v>
      </c>
      <c r="B4" s="94" t="str">
        <f>'1. 1st Ave PRS'!A3</f>
        <v>1ST AVENUE FROM MARLINTON DRIVE TO RICHVALE DRIVE</v>
      </c>
      <c r="C4" s="95"/>
      <c r="D4" s="96"/>
      <c r="E4" s="66">
        <f>'1. 1st Ave PRS'!F47</f>
        <v>0</v>
      </c>
    </row>
    <row r="5" spans="1:5" ht="25.35" customHeight="1" x14ac:dyDescent="0.25">
      <c r="A5" s="65">
        <v>2</v>
      </c>
      <c r="B5" s="94" t="str">
        <f>'2. 1st Ave PRS2'!A3</f>
        <v>1ST AVENUE (PARKWAY TREES) FROM IMPERIAL HIGHWAY TO MARLINTON ROAD</v>
      </c>
      <c r="C5" s="95"/>
      <c r="D5" s="96"/>
      <c r="E5" s="66">
        <f>'2. 1st Ave PRS2'!F47</f>
        <v>0</v>
      </c>
    </row>
    <row r="6" spans="1:5" ht="25.35" customHeight="1" x14ac:dyDescent="0.25">
      <c r="A6" s="65">
        <v>3</v>
      </c>
      <c r="B6" s="94" t="str">
        <f>'3. Carmenita Rd PRS'!A3</f>
        <v>CARMENITA ROAD FROM IMPERIAL HIGHWAY TO FLORENCE AVENUE</v>
      </c>
      <c r="C6" s="95"/>
      <c r="D6" s="96"/>
      <c r="E6" s="66">
        <f>'3. Carmenita Rd PRS'!F47</f>
        <v>0</v>
      </c>
    </row>
    <row r="7" spans="1:5" ht="28.5" customHeight="1" x14ac:dyDescent="0.25">
      <c r="A7" s="65">
        <v>4</v>
      </c>
      <c r="B7" s="94" t="str">
        <f>'4. Carmenita Rd PRS2'!A3</f>
        <v>CARMENITA ROAD (PARKWAY TREES) FROM IMPERIAL HIGHWAY TO FLORENCE AVENUE</v>
      </c>
      <c r="C7" s="95"/>
      <c r="D7" s="96"/>
      <c r="E7" s="66">
        <f>'4. Carmenita Rd PRS2'!F47</f>
        <v>0</v>
      </c>
    </row>
    <row r="8" spans="1:5" ht="25.35" customHeight="1" x14ac:dyDescent="0.25">
      <c r="A8" s="65">
        <v>5</v>
      </c>
      <c r="B8" s="94" t="str">
        <f>'5. Carmenita Rd(Painter Av)PRS'!A3</f>
        <v>CARMENITA ROAD/PAINTER AVENUE FROM LANETT AVENUE TO LANNING DRIVE</v>
      </c>
      <c r="C8" s="95"/>
      <c r="D8" s="96"/>
      <c r="E8" s="66">
        <f>'5. Carmenita Rd(Painter Av)PRS'!F47</f>
        <v>0</v>
      </c>
    </row>
    <row r="9" spans="1:5" ht="28.5" customHeight="1" x14ac:dyDescent="0.25">
      <c r="A9" s="65">
        <v>6</v>
      </c>
      <c r="B9" s="94" t="str">
        <f>'6. Carmenita(Painter) PRS2'!A3</f>
        <v>CARMENITA/PAINTER (PARKWAY TREES) AVENUE FROM LANETT AVENUE TO LANNING DRIVE</v>
      </c>
      <c r="C9" s="95"/>
      <c r="D9" s="96"/>
      <c r="E9" s="66">
        <f>'6. Carmenita(Painter) PRS2'!F47</f>
        <v>0</v>
      </c>
    </row>
    <row r="10" spans="1:5" ht="25.35" customHeight="1" x14ac:dyDescent="0.25">
      <c r="A10" s="65">
        <v>7</v>
      </c>
      <c r="B10" s="94" t="str">
        <f>'7. Florence Ave PRS '!A3</f>
        <v>FLORENCE AVENUE FROM CARMENITA ROAD TO TELEGRAPH ROAD</v>
      </c>
      <c r="C10" s="95"/>
      <c r="D10" s="96"/>
      <c r="E10" s="66">
        <f>'7. Florence Ave PRS '!F47</f>
        <v>0</v>
      </c>
    </row>
    <row r="11" spans="1:5" ht="25.35" customHeight="1" x14ac:dyDescent="0.25">
      <c r="A11" s="65">
        <v>8</v>
      </c>
      <c r="B11" s="94" t="str">
        <f>'8. Hollydale Yard PRS '!A3</f>
        <v>HOLLYDALE YARD: ENGINEER'S/BRIDGE BUILDING AND GARFIELD AVENUE</v>
      </c>
      <c r="C11" s="95"/>
      <c r="D11" s="96"/>
      <c r="E11" s="66">
        <f>'8. Hollydale Yard PRS '!F47</f>
        <v>0</v>
      </c>
    </row>
    <row r="12" spans="1:5" ht="25.35" customHeight="1" x14ac:dyDescent="0.25">
      <c r="A12" s="65">
        <v>9</v>
      </c>
      <c r="B12" s="94" t="str">
        <f>'9. Imperial Hwy PRS '!A3</f>
        <v>IMPERIAL HIGHWAY FROM SHOEMAKER AVENUE TO VALLEY VIEW AVENUE</v>
      </c>
      <c r="C12" s="95"/>
      <c r="D12" s="96"/>
      <c r="E12" s="66">
        <f>'9. Imperial Hwy PRS '!F47</f>
        <v>0</v>
      </c>
    </row>
    <row r="13" spans="1:5" ht="27.75" customHeight="1" x14ac:dyDescent="0.25">
      <c r="A13" s="65">
        <v>10</v>
      </c>
      <c r="B13" s="94" t="str">
        <f>'10. Imperial Hwy PRS2'!A3</f>
        <v>IMPERIAL HIGHWAY (PARKWAY TREES) FROM SHOEMAKER AVENUE TO VALLEY VIEW AVENUE</v>
      </c>
      <c r="C13" s="95"/>
      <c r="D13" s="96"/>
      <c r="E13" s="66">
        <f>'10. Imperial Hwy PRS2'!F47</f>
        <v>0</v>
      </c>
    </row>
    <row r="14" spans="1:5" ht="25.35" customHeight="1" x14ac:dyDescent="0.25">
      <c r="A14" s="65">
        <v>11</v>
      </c>
      <c r="B14" s="94" t="str">
        <f>'11. Imperial Hwy PRS  (2)'!A3</f>
        <v>IMPERIAL HIGHWAY FROM VALLEY VIEW AVENUE TO WICKER DRIVE</v>
      </c>
      <c r="C14" s="95"/>
      <c r="D14" s="96"/>
      <c r="E14" s="66">
        <f>'11. Imperial Hwy PRS  (2)'!F47</f>
        <v>0</v>
      </c>
    </row>
    <row r="15" spans="1:5" ht="25.35" customHeight="1" x14ac:dyDescent="0.25">
      <c r="A15" s="65">
        <v>12</v>
      </c>
      <c r="B15" s="94" t="str">
        <f>'12. Imperial Hwy PRS3'!A3</f>
        <v>IMPERIAL HIGHWAY (PARKWAY TREES) FROM VALLEY VIEW AVENUE TO WICKER DRIVE</v>
      </c>
      <c r="C15" s="95"/>
      <c r="D15" s="96"/>
      <c r="E15" s="66">
        <f>'12. Imperial Hwy PRS3'!F47</f>
        <v>0</v>
      </c>
    </row>
    <row r="16" spans="1:5" ht="25.35" customHeight="1" x14ac:dyDescent="0.25">
      <c r="A16" s="65">
        <v>13</v>
      </c>
      <c r="B16" s="94" t="str">
        <f>'13. Imperial Hwy PRS  (3)'!A3</f>
        <v>IMPERIAL HIGHWAY FROM CLEARGLEN AVENUE TO ORANGE COUNTY LINE</v>
      </c>
      <c r="C16" s="95"/>
      <c r="D16" s="96"/>
      <c r="E16" s="66">
        <f>'13. Imperial Hwy PRS  (3)'!F47</f>
        <v>0</v>
      </c>
    </row>
    <row r="17" spans="1:5" ht="27.75" customHeight="1" x14ac:dyDescent="0.25">
      <c r="A17" s="65">
        <v>14</v>
      </c>
      <c r="B17" s="94" t="str">
        <f>'14. Imperial Hwy PRS4'!A3</f>
        <v>IMPERIAL HIGHWAY (PARKWAY TREES) FROM CLEARGLEN AVENUE TO ORANGE COUNTY LINE</v>
      </c>
      <c r="C17" s="95"/>
      <c r="D17" s="96"/>
      <c r="E17" s="66">
        <f>'14. Imperial Hwy PRS4'!F47</f>
        <v>0</v>
      </c>
    </row>
    <row r="18" spans="1:5" ht="25.35" customHeight="1" x14ac:dyDescent="0.25">
      <c r="A18" s="65">
        <v>15</v>
      </c>
      <c r="B18" s="94" t="str">
        <f>'15. Lambert Rd PRS '!A3</f>
        <v>LAMBERT ROAD FROM LEFFINGWELL ROAD TO GRAYLING AVENUE</v>
      </c>
      <c r="C18" s="95"/>
      <c r="D18" s="96"/>
      <c r="E18" s="66">
        <f>'15. Lambert Rd PRS '!F47</f>
        <v>0</v>
      </c>
    </row>
    <row r="19" spans="1:5" ht="25.35" customHeight="1" x14ac:dyDescent="0.25">
      <c r="A19" s="65">
        <v>16</v>
      </c>
      <c r="B19" s="94" t="str">
        <f>'16. Lambert Rd PRS2'!A3</f>
        <v>LAMBERT ROAD (PARKWAY TREES) FROM LEFFINGWELL ROAD TO GRAYLING AVENUE</v>
      </c>
      <c r="C19" s="95"/>
      <c r="D19" s="96"/>
      <c r="E19" s="66">
        <f>'16. Lambert Rd PRS2'!F47</f>
        <v>0</v>
      </c>
    </row>
    <row r="20" spans="1:5" ht="25.35" customHeight="1" x14ac:dyDescent="0.25">
      <c r="A20" s="65">
        <v>17</v>
      </c>
      <c r="B20" s="94" t="str">
        <f>'17. La Mirada Blvd PRS '!A3</f>
        <v>LA MIRADA BOULEVARD FROM LEFFINGWELL ROAD TO DUNTON DRIVE</v>
      </c>
      <c r="C20" s="95"/>
      <c r="D20" s="96"/>
      <c r="E20" s="66">
        <f>'17. La Mirada Blvd PRS '!F47</f>
        <v>0</v>
      </c>
    </row>
    <row r="21" spans="1:5" ht="27.75" customHeight="1" x14ac:dyDescent="0.25">
      <c r="A21" s="65">
        <v>18</v>
      </c>
      <c r="B21" s="94" t="str">
        <f>'18. La Mirada Bl PRS2'!A3</f>
        <v>LA MIRADA BOULEVARD (PARKWAY TREES) FROM LEFFINGWELL ROAD TO DUNTON DRIVE</v>
      </c>
      <c r="C21" s="95"/>
      <c r="D21" s="96"/>
      <c r="E21" s="66">
        <f>'18. La Mirada Bl PRS2'!F47</f>
        <v>0</v>
      </c>
    </row>
    <row r="22" spans="1:5" ht="25.35" customHeight="1" x14ac:dyDescent="0.25">
      <c r="A22" s="65">
        <v>19</v>
      </c>
      <c r="B22" s="94" t="str">
        <f>'19. Leffingwell Rd PRS '!A3</f>
        <v>LEFFINGWELL ROAD FROM IMPERIAL HIGHWAY TO MEYER ROAD</v>
      </c>
      <c r="C22" s="95"/>
      <c r="D22" s="96"/>
      <c r="E22" s="66">
        <f>'19. Leffingwell Rd PRS '!F47</f>
        <v>0</v>
      </c>
    </row>
    <row r="23" spans="1:5" ht="25.35" customHeight="1" x14ac:dyDescent="0.25">
      <c r="A23" s="65">
        <v>20</v>
      </c>
      <c r="B23" s="94" t="str">
        <f>'20. Leffingwell Rd PRS2'!A3</f>
        <v>LEFFINGWELL ROAD (PARKWAY TREES) FROM IMPERIAL HIGHWAY TO MEYER ROAD</v>
      </c>
      <c r="C23" s="95"/>
      <c r="D23" s="96"/>
      <c r="E23" s="66">
        <f>'20. Leffingwell Rd PRS2'!F47</f>
        <v>0</v>
      </c>
    </row>
    <row r="24" spans="1:5" ht="27.75" customHeight="1" x14ac:dyDescent="0.25">
      <c r="A24" s="65">
        <v>21</v>
      </c>
      <c r="B24" s="94" t="str">
        <f>'21. Mills Ave PRS'!A3</f>
        <v>MILLS AVENUE FROM 205' NORTH OF TELEGRAPH ROAD TO MILLS AVENUE (NE CORNER)</v>
      </c>
      <c r="C24" s="95"/>
      <c r="D24" s="96"/>
      <c r="E24" s="66">
        <f>'21. Mills Ave PRS'!F47</f>
        <v>0</v>
      </c>
    </row>
    <row r="25" spans="1:5" ht="25.35" customHeight="1" x14ac:dyDescent="0.25">
      <c r="A25" s="65">
        <v>22</v>
      </c>
      <c r="B25" s="94" t="str">
        <f>'22. Mulberry Dr PRS'!A3</f>
        <v>MULBERRY DRIVE FROM COLIMA ROAD TO STAMY ROAD</v>
      </c>
      <c r="C25" s="95"/>
      <c r="D25" s="96"/>
      <c r="E25" s="66">
        <f>'22. Mulberry Dr PRS'!F47</f>
        <v>0</v>
      </c>
    </row>
    <row r="26" spans="1:5" ht="25.35" customHeight="1" x14ac:dyDescent="0.25">
      <c r="A26" s="65">
        <v>23</v>
      </c>
      <c r="B26" s="94" t="str">
        <f>'23. Mulberry Dr PRS2'!A3</f>
        <v>MULBERRY DRIVE (PARKWAY TREES) FROM COLIMA ROAD TO STAMY ROAD</v>
      </c>
      <c r="C26" s="95"/>
      <c r="D26" s="96"/>
      <c r="E26" s="66">
        <f>'23. Mulberry Dr PRS2'!F47</f>
        <v>0</v>
      </c>
    </row>
    <row r="27" spans="1:5" ht="25.35" customHeight="1" x14ac:dyDescent="0.25">
      <c r="A27" s="65">
        <v>24</v>
      </c>
      <c r="B27" s="94" t="str">
        <f>'24. Rivera Rd PRS'!A3</f>
        <v>RIVERA ROAD FROM CASCADE DRIVE TO VICKI DRIVE</v>
      </c>
      <c r="C27" s="95"/>
      <c r="D27" s="96"/>
      <c r="E27" s="66">
        <f>'24. Rivera Rd PRS'!F47</f>
        <v>0</v>
      </c>
    </row>
    <row r="28" spans="1:5" ht="25.35" customHeight="1" x14ac:dyDescent="0.25">
      <c r="A28" s="65">
        <v>25</v>
      </c>
      <c r="B28" s="94" t="str">
        <f>'25. Splendora Dr PRS '!A3</f>
        <v>SPLENDORA DRIVE FROM FIDEL AVENUE TO LAUREL AVENUE</v>
      </c>
      <c r="C28" s="95"/>
      <c r="D28" s="96"/>
      <c r="E28" s="66">
        <f>'25. Splendora Dr PRS '!F47</f>
        <v>0</v>
      </c>
    </row>
    <row r="29" spans="1:5" ht="25.35" customHeight="1" x14ac:dyDescent="0.25">
      <c r="A29" s="65">
        <v>26</v>
      </c>
      <c r="B29" s="94" t="str">
        <f>'26. Telegraph Rd PRS'!A3</f>
        <v>TELEGRAPH ROAD FROM MILLS AVENUE TO COLIMA ROAD</v>
      </c>
      <c r="C29" s="95"/>
      <c r="D29" s="96"/>
      <c r="E29" s="66">
        <f>'26. Telegraph Rd PRS'!F47</f>
        <v>0</v>
      </c>
    </row>
    <row r="30" spans="1:5" ht="25.35" customHeight="1" x14ac:dyDescent="0.25">
      <c r="A30" s="65">
        <v>27</v>
      </c>
      <c r="B30" s="94" t="str">
        <f>'27. Telegraph Rd PRS2'!A3</f>
        <v>TELEGRAPH ROAD (PARKWAY TREES) FROM MILLS AVENUE TO COLIMA ROAD</v>
      </c>
      <c r="C30" s="95"/>
      <c r="D30" s="96"/>
      <c r="E30" s="66">
        <f>'27. Telegraph Rd PRS2'!F47</f>
        <v>0</v>
      </c>
    </row>
    <row r="31" spans="1:5" ht="25.5" customHeight="1" x14ac:dyDescent="0.25">
      <c r="A31" s="103" t="s">
        <v>115</v>
      </c>
      <c r="B31" s="104"/>
      <c r="C31" s="104"/>
      <c r="D31" s="105"/>
      <c r="E31" s="47">
        <f>SUM(E4:E30)</f>
        <v>0</v>
      </c>
    </row>
    <row r="32" spans="1:5" ht="18.75" x14ac:dyDescent="0.25">
      <c r="A32" s="67"/>
      <c r="B32" s="67"/>
      <c r="C32" s="67"/>
      <c r="D32" s="67"/>
      <c r="E32" s="28"/>
    </row>
    <row r="33" spans="1:5" ht="41.25" customHeight="1" x14ac:dyDescent="0.25">
      <c r="A33" s="68"/>
      <c r="B33" s="69" t="s">
        <v>82</v>
      </c>
      <c r="C33" s="64" t="s">
        <v>83</v>
      </c>
      <c r="D33" s="64" t="s">
        <v>84</v>
      </c>
      <c r="E33" s="64" t="s">
        <v>94</v>
      </c>
    </row>
    <row r="34" spans="1:5" ht="21.6" customHeight="1" x14ac:dyDescent="0.25">
      <c r="A34" s="70">
        <v>1</v>
      </c>
      <c r="B34" s="71" t="s">
        <v>73</v>
      </c>
      <c r="C34" s="46"/>
      <c r="D34" s="72">
        <v>10</v>
      </c>
      <c r="E34" s="73" t="str">
        <f>IF(C34&gt;0, C34*D34, "")</f>
        <v/>
      </c>
    </row>
    <row r="35" spans="1:5" ht="21.6" customHeight="1" x14ac:dyDescent="0.25">
      <c r="A35" s="70">
        <v>2</v>
      </c>
      <c r="B35" s="71" t="s">
        <v>38</v>
      </c>
      <c r="C35" s="46"/>
      <c r="D35" s="72">
        <v>15</v>
      </c>
      <c r="E35" s="73" t="str">
        <f t="shared" ref="E35:E39" si="0">IF(C35&gt;0, C35*D35, "")</f>
        <v/>
      </c>
    </row>
    <row r="36" spans="1:5" ht="21.6" customHeight="1" x14ac:dyDescent="0.25">
      <c r="A36" s="70">
        <v>3</v>
      </c>
      <c r="B36" s="71" t="s">
        <v>79</v>
      </c>
      <c r="C36" s="46"/>
      <c r="D36" s="72">
        <v>120</v>
      </c>
      <c r="E36" s="73" t="str">
        <f t="shared" si="0"/>
        <v/>
      </c>
    </row>
    <row r="37" spans="1:5" ht="63" x14ac:dyDescent="0.25">
      <c r="A37" s="70">
        <v>4</v>
      </c>
      <c r="B37" s="71" t="s">
        <v>146</v>
      </c>
      <c r="C37" s="46"/>
      <c r="D37" s="72">
        <v>104</v>
      </c>
      <c r="E37" s="73" t="str">
        <f t="shared" si="0"/>
        <v/>
      </c>
    </row>
    <row r="38" spans="1:5" ht="31.5" x14ac:dyDescent="0.25">
      <c r="A38" s="70">
        <v>5</v>
      </c>
      <c r="B38" s="71" t="s">
        <v>93</v>
      </c>
      <c r="C38" s="46"/>
      <c r="D38" s="72">
        <v>52</v>
      </c>
      <c r="E38" s="73" t="str">
        <f t="shared" si="0"/>
        <v/>
      </c>
    </row>
    <row r="39" spans="1:5" ht="21.75" customHeight="1" x14ac:dyDescent="0.25">
      <c r="A39" s="77">
        <v>6</v>
      </c>
      <c r="B39" s="78" t="s">
        <v>92</v>
      </c>
      <c r="C39" s="79"/>
      <c r="D39" s="80">
        <v>15</v>
      </c>
      <c r="E39" s="73" t="str">
        <f t="shared" si="0"/>
        <v/>
      </c>
    </row>
    <row r="40" spans="1:5" ht="29.25" customHeight="1" x14ac:dyDescent="0.25">
      <c r="A40" s="103" t="s">
        <v>85</v>
      </c>
      <c r="B40" s="106"/>
      <c r="C40" s="104"/>
      <c r="D40" s="105"/>
      <c r="E40" s="47">
        <f>SUM(E34:E39)</f>
        <v>0</v>
      </c>
    </row>
    <row r="41" spans="1:5" ht="18.75" x14ac:dyDescent="0.25">
      <c r="A41" s="74"/>
      <c r="B41" s="29"/>
      <c r="C41" s="67"/>
      <c r="D41" s="75"/>
      <c r="E41" s="28"/>
    </row>
    <row r="42" spans="1:5" ht="33" customHeight="1" x14ac:dyDescent="0.25">
      <c r="A42" s="107" t="s">
        <v>116</v>
      </c>
      <c r="B42" s="108"/>
      <c r="C42" s="108"/>
      <c r="D42" s="109"/>
      <c r="E42" s="47">
        <f>E31+E40</f>
        <v>0</v>
      </c>
    </row>
    <row r="43" spans="1:5" ht="17.25" x14ac:dyDescent="0.25">
      <c r="A43" s="76"/>
      <c r="B43" s="76"/>
      <c r="C43" s="76"/>
      <c r="D43" s="76"/>
      <c r="E43" s="28"/>
    </row>
    <row r="44" spans="1:5" ht="17.25" x14ac:dyDescent="0.25">
      <c r="A44" s="76"/>
      <c r="B44" s="76"/>
      <c r="C44" s="76"/>
      <c r="D44" s="76"/>
      <c r="E44" s="28"/>
    </row>
    <row r="45" spans="1:5" ht="36" customHeight="1" x14ac:dyDescent="0.25">
      <c r="A45" s="97" t="s">
        <v>53</v>
      </c>
      <c r="B45" s="98"/>
      <c r="C45" s="98"/>
      <c r="D45" s="98"/>
      <c r="E45" s="99"/>
    </row>
    <row r="46" spans="1:5" ht="36" customHeight="1" x14ac:dyDescent="0.25">
      <c r="A46" s="97" t="s">
        <v>54</v>
      </c>
      <c r="B46" s="98"/>
      <c r="C46" s="99"/>
      <c r="D46" s="101" t="s">
        <v>55</v>
      </c>
      <c r="E46" s="101"/>
    </row>
    <row r="47" spans="1:5" ht="36" customHeight="1" x14ac:dyDescent="0.25">
      <c r="A47" s="97" t="s">
        <v>56</v>
      </c>
      <c r="B47" s="98"/>
      <c r="C47" s="99"/>
      <c r="D47" s="100" t="s">
        <v>57</v>
      </c>
      <c r="E47" s="100"/>
    </row>
    <row r="48" spans="1:5" ht="45.75" customHeight="1" x14ac:dyDescent="0.25">
      <c r="A48" s="97" t="s">
        <v>58</v>
      </c>
      <c r="B48" s="98"/>
      <c r="C48" s="98"/>
      <c r="D48" s="98"/>
      <c r="E48" s="99"/>
    </row>
    <row r="49" spans="1:5" ht="18" x14ac:dyDescent="0.25">
      <c r="A49" s="97" t="s">
        <v>59</v>
      </c>
      <c r="B49" s="98"/>
      <c r="C49" s="99"/>
      <c r="D49" s="100" t="s">
        <v>66</v>
      </c>
      <c r="E49" s="100"/>
    </row>
    <row r="50" spans="1:5" ht="18" x14ac:dyDescent="0.25">
      <c r="A50" s="97" t="s">
        <v>61</v>
      </c>
      <c r="B50" s="98"/>
      <c r="C50" s="99"/>
      <c r="D50" s="100" t="s">
        <v>60</v>
      </c>
      <c r="E50" s="100"/>
    </row>
  </sheetData>
  <sheetProtection sheet="1" objects="1" scenarios="1" selectLockedCells="1"/>
  <mergeCells count="42">
    <mergeCell ref="B5:D5"/>
    <mergeCell ref="B15:D15"/>
    <mergeCell ref="B17:D17"/>
    <mergeCell ref="B27:D27"/>
    <mergeCell ref="B29:D29"/>
    <mergeCell ref="B26:D26"/>
    <mergeCell ref="B23:D23"/>
    <mergeCell ref="B21:D21"/>
    <mergeCell ref="B19:D19"/>
    <mergeCell ref="B13:D13"/>
    <mergeCell ref="B7:D7"/>
    <mergeCell ref="B9:D9"/>
    <mergeCell ref="B24:D24"/>
    <mergeCell ref="B20:D20"/>
    <mergeCell ref="B25:D25"/>
    <mergeCell ref="B14:D14"/>
    <mergeCell ref="A1:E1"/>
    <mergeCell ref="A31:D31"/>
    <mergeCell ref="A40:D40"/>
    <mergeCell ref="A42:D42"/>
    <mergeCell ref="A45:E45"/>
    <mergeCell ref="B3:D3"/>
    <mergeCell ref="B4:D4"/>
    <mergeCell ref="B6:D6"/>
    <mergeCell ref="B10:D10"/>
    <mergeCell ref="B11:D11"/>
    <mergeCell ref="B12:D12"/>
    <mergeCell ref="B18:D18"/>
    <mergeCell ref="B8:D8"/>
    <mergeCell ref="B28:D28"/>
    <mergeCell ref="B30:D30"/>
    <mergeCell ref="B22:D22"/>
    <mergeCell ref="B16:D16"/>
    <mergeCell ref="A50:C50"/>
    <mergeCell ref="D50:E50"/>
    <mergeCell ref="A46:C46"/>
    <mergeCell ref="D46:E46"/>
    <mergeCell ref="A47:C47"/>
    <mergeCell ref="D47:E47"/>
    <mergeCell ref="A48:E48"/>
    <mergeCell ref="A49:C49"/>
    <mergeCell ref="D49:E49"/>
  </mergeCells>
  <pageMargins left="0.25" right="0.25" top="1" bottom="0.5" header="0.2" footer="0.3"/>
  <pageSetup orientation="portrait" r:id="rId1"/>
  <headerFooter>
    <oddHeader>&amp;C&amp;"-,Bold"&amp;12
SCHEDULE OF PRICES FOR 
LANDSCAPE AND GROUNDS MAINTENANCE SERVICES FOR RD446 MEDIANS&amp;R&amp;"-,Bold"&amp;12FORM PW-2.3</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topLeftCell="A6" zoomScaleNormal="100" workbookViewId="0">
      <selection activeCell="E6" sqref="E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88" t="s">
        <v>129</v>
      </c>
      <c r="B3" s="88"/>
      <c r="C3" s="88"/>
      <c r="D3" s="88"/>
      <c r="E3" s="88"/>
      <c r="F3" s="88"/>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2</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14.45" x14ac:dyDescent="0.3">
      <c r="A28" s="11" t="s">
        <v>40</v>
      </c>
      <c r="B28" s="16" t="s">
        <v>38</v>
      </c>
      <c r="C28" s="13"/>
      <c r="D28" s="4" t="s">
        <v>39</v>
      </c>
      <c r="E28" s="48" t="s">
        <v>39</v>
      </c>
      <c r="F28" s="13"/>
    </row>
    <row r="29" spans="1:6" ht="14.45" x14ac:dyDescent="0.3">
      <c r="A29" s="2" t="s">
        <v>71</v>
      </c>
      <c r="B29" s="16" t="s">
        <v>72</v>
      </c>
      <c r="C29" s="36">
        <v>1</v>
      </c>
      <c r="D29" s="36">
        <v>26</v>
      </c>
      <c r="E29" s="53"/>
      <c r="F29" s="5" t="str">
        <f>IF(E29&gt;0, C29*D29*E29,"")</f>
        <v/>
      </c>
    </row>
    <row r="30" spans="1:6" ht="14.45" x14ac:dyDescent="0.3">
      <c r="A30" s="2" t="s">
        <v>46</v>
      </c>
      <c r="B30" s="16" t="s">
        <v>73</v>
      </c>
      <c r="C30" s="13"/>
      <c r="D30" s="4" t="s">
        <v>39</v>
      </c>
      <c r="E30" s="48" t="s">
        <v>39</v>
      </c>
      <c r="F30" s="13"/>
    </row>
    <row r="31" spans="1:6" ht="14.45" x14ac:dyDescent="0.3">
      <c r="A31" s="2" t="s">
        <v>67</v>
      </c>
      <c r="B31" s="16" t="s">
        <v>41</v>
      </c>
      <c r="C31" s="38"/>
      <c r="D31" s="18"/>
      <c r="E31" s="55"/>
      <c r="F31" s="18"/>
    </row>
    <row r="32" spans="1:6" ht="28.9" x14ac:dyDescent="0.3">
      <c r="A32" s="9" t="s">
        <v>11</v>
      </c>
      <c r="B32" s="19" t="s">
        <v>42</v>
      </c>
      <c r="C32" s="27"/>
      <c r="D32" s="27"/>
      <c r="E32" s="52"/>
      <c r="F32" s="27"/>
    </row>
    <row r="33" spans="1:6" ht="57.6" x14ac:dyDescent="0.3">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147</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1" orientation="portrait" r:id="rId1"/>
  <headerFooter>
    <oddHeader>&amp;R&amp;"-,Bold"&amp;12FORM PW-2.2</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topLeftCell="A6" zoomScaleNormal="100" workbookViewId="0">
      <selection activeCell="E12" sqref="E12"/>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1.140625" customWidth="1"/>
  </cols>
  <sheetData>
    <row r="1" spans="1:7" ht="15.75" x14ac:dyDescent="0.25">
      <c r="A1" s="87" t="s">
        <v>96</v>
      </c>
      <c r="B1" s="87"/>
      <c r="C1" s="87"/>
      <c r="D1" s="87"/>
      <c r="E1" s="87"/>
      <c r="F1" s="87"/>
    </row>
    <row r="2" spans="1:7" ht="15.75" x14ac:dyDescent="0.25">
      <c r="A2" s="87" t="s">
        <v>95</v>
      </c>
      <c r="B2" s="87"/>
      <c r="C2" s="87"/>
      <c r="D2" s="87"/>
      <c r="E2" s="87"/>
      <c r="F2" s="87"/>
    </row>
    <row r="3" spans="1:7" ht="20.25" customHeight="1" x14ac:dyDescent="0.3">
      <c r="A3" s="88" t="s">
        <v>144</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2</v>
      </c>
      <c r="D6" s="4">
        <v>26</v>
      </c>
      <c r="E6" s="48"/>
      <c r="F6" s="5" t="str">
        <f>IF(E6&gt;0, C6*D6*E6,"")</f>
        <v/>
      </c>
    </row>
    <row r="7" spans="1:7" x14ac:dyDescent="0.25">
      <c r="A7" s="2" t="s">
        <v>7</v>
      </c>
      <c r="B7" s="3" t="s">
        <v>8</v>
      </c>
      <c r="C7" s="4">
        <v>2</v>
      </c>
      <c r="D7" s="4">
        <v>26</v>
      </c>
      <c r="E7" s="48"/>
      <c r="F7" s="5" t="str">
        <f>IF(E7&gt;0, C7*D7*E7,"")</f>
        <v/>
      </c>
    </row>
    <row r="8" spans="1:7" x14ac:dyDescent="0.25">
      <c r="A8" s="2" t="s">
        <v>9</v>
      </c>
      <c r="B8" s="3" t="s">
        <v>10</v>
      </c>
      <c r="C8" s="27"/>
      <c r="D8" s="27"/>
      <c r="E8" s="52"/>
      <c r="F8" s="27"/>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1</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1.5</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52</v>
      </c>
      <c r="E19" s="48"/>
      <c r="F19" s="5" t="str">
        <f>IF(E19&gt;0, C19*D19*E19,"")</f>
        <v/>
      </c>
    </row>
    <row r="20" spans="1:6" x14ac:dyDescent="0.25">
      <c r="A20" s="11" t="s">
        <v>29</v>
      </c>
      <c r="B20" s="12" t="s">
        <v>69</v>
      </c>
      <c r="C20" s="7"/>
      <c r="D20" s="8"/>
      <c r="E20" s="50"/>
      <c r="F20" s="8"/>
    </row>
    <row r="21" spans="1:6" x14ac:dyDescent="0.25">
      <c r="A21" s="9" t="s">
        <v>11</v>
      </c>
      <c r="B21" s="10" t="s">
        <v>30</v>
      </c>
      <c r="C21" s="4">
        <v>4</v>
      </c>
      <c r="D21" s="4">
        <v>6</v>
      </c>
      <c r="E21" s="60"/>
      <c r="F21" s="5" t="str">
        <f>IF(E21&gt;0, C21*D21*E21,"")</f>
        <v/>
      </c>
    </row>
    <row r="22" spans="1:6" x14ac:dyDescent="0.25">
      <c r="A22" s="9" t="s">
        <v>12</v>
      </c>
      <c r="B22" s="10" t="s">
        <v>31</v>
      </c>
      <c r="C22" s="4">
        <v>2</v>
      </c>
      <c r="D22" s="4">
        <v>6</v>
      </c>
      <c r="E22" s="48"/>
      <c r="F22" s="5" t="str">
        <f>IF(E22&gt;0, C22*D22*E22,"")</f>
        <v/>
      </c>
    </row>
    <row r="23" spans="1:6" x14ac:dyDescent="0.25">
      <c r="A23" s="9" t="s">
        <v>21</v>
      </c>
      <c r="B23" s="10" t="s">
        <v>32</v>
      </c>
      <c r="C23" s="13"/>
      <c r="D23" s="13"/>
      <c r="E23" s="51"/>
      <c r="F23" s="13"/>
    </row>
    <row r="24" spans="1:6" x14ac:dyDescent="0.25">
      <c r="A24" s="11" t="s">
        <v>34</v>
      </c>
      <c r="B24" s="12" t="s">
        <v>86</v>
      </c>
      <c r="C24" s="4">
        <v>1</v>
      </c>
      <c r="D24" s="4">
        <v>2</v>
      </c>
      <c r="E24" s="48"/>
      <c r="F24" s="5" t="str">
        <f>IF(E24&gt;0, C24*D24*E24,"")</f>
        <v/>
      </c>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4"/>
      <c r="F27" s="30"/>
    </row>
    <row r="28" spans="1:6" x14ac:dyDescent="0.25">
      <c r="A28" s="11" t="s">
        <v>40</v>
      </c>
      <c r="B28" s="16" t="s">
        <v>38</v>
      </c>
      <c r="C28" s="27"/>
      <c r="D28" s="27"/>
      <c r="E28" s="54"/>
      <c r="F28" s="30"/>
    </row>
    <row r="29" spans="1:6" x14ac:dyDescent="0.25">
      <c r="A29" s="2" t="s">
        <v>71</v>
      </c>
      <c r="B29" s="16" t="s">
        <v>72</v>
      </c>
      <c r="C29" s="27"/>
      <c r="D29" s="27"/>
      <c r="E29" s="54"/>
      <c r="F29" s="30"/>
    </row>
    <row r="30" spans="1:6" ht="30" x14ac:dyDescent="0.25">
      <c r="A30" s="2" t="s">
        <v>46</v>
      </c>
      <c r="B30" s="16" t="s">
        <v>73</v>
      </c>
      <c r="C30" s="13"/>
      <c r="D30" s="4" t="s">
        <v>39</v>
      </c>
      <c r="E30" s="48" t="s">
        <v>39</v>
      </c>
      <c r="F30" s="13"/>
    </row>
    <row r="31" spans="1:6" x14ac:dyDescent="0.25">
      <c r="A31" s="2" t="s">
        <v>67</v>
      </c>
      <c r="B31" s="16" t="s">
        <v>41</v>
      </c>
      <c r="C31" s="17"/>
      <c r="D31" s="18"/>
      <c r="E31" s="55"/>
      <c r="F31" s="18"/>
    </row>
    <row r="32" spans="1:6" ht="30" x14ac:dyDescent="0.25">
      <c r="A32" s="9" t="s">
        <v>11</v>
      </c>
      <c r="B32" s="19" t="s">
        <v>42</v>
      </c>
      <c r="C32" s="27"/>
      <c r="D32" s="27"/>
      <c r="E32" s="52"/>
      <c r="F32" s="27"/>
    </row>
    <row r="33" spans="1:6" ht="60" x14ac:dyDescent="0.25">
      <c r="A33" s="9" t="s">
        <v>12</v>
      </c>
      <c r="B33" s="19" t="s">
        <v>43</v>
      </c>
      <c r="C33" s="36">
        <v>2</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1</v>
      </c>
      <c r="D35" s="22">
        <v>52</v>
      </c>
      <c r="E35" s="56"/>
      <c r="F35" s="5" t="str">
        <f>IF(E35&gt;0, C35*D35*E35,"")</f>
        <v/>
      </c>
    </row>
    <row r="36" spans="1:6" x14ac:dyDescent="0.25">
      <c r="A36" s="25" t="s">
        <v>12</v>
      </c>
      <c r="B36" s="21" t="s">
        <v>52</v>
      </c>
      <c r="C36" s="35"/>
      <c r="D36" s="35"/>
      <c r="E36" s="58"/>
      <c r="F36" s="35"/>
    </row>
    <row r="37" spans="1:6" ht="30" x14ac:dyDescent="0.25">
      <c r="A37" s="9" t="s">
        <v>21</v>
      </c>
      <c r="B37" s="24" t="s">
        <v>88</v>
      </c>
      <c r="C37" s="35"/>
      <c r="D37" s="4" t="s">
        <v>39</v>
      </c>
      <c r="E37" s="48" t="s">
        <v>39</v>
      </c>
      <c r="F37" s="35"/>
    </row>
    <row r="38" spans="1:6" ht="45" x14ac:dyDescent="0.25">
      <c r="A38" s="25" t="s">
        <v>33</v>
      </c>
      <c r="B38" s="40" t="s">
        <v>91</v>
      </c>
      <c r="C38" s="35"/>
      <c r="D38" s="4" t="s">
        <v>39</v>
      </c>
      <c r="E38" s="48" t="s">
        <v>39</v>
      </c>
      <c r="F38" s="35"/>
    </row>
    <row r="39" spans="1:6" ht="30" x14ac:dyDescent="0.25">
      <c r="A39" s="9" t="s">
        <v>49</v>
      </c>
      <c r="B39" s="21" t="s">
        <v>44</v>
      </c>
      <c r="C39" s="22">
        <v>0.5</v>
      </c>
      <c r="D39" s="22">
        <v>52</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22">
        <v>2</v>
      </c>
      <c r="D42" s="22">
        <v>4</v>
      </c>
      <c r="E42" s="56"/>
      <c r="F42" s="5" t="str">
        <f>IF(E42&gt;0, C42*D42*E42,"")</f>
        <v/>
      </c>
    </row>
    <row r="43" spans="1:6" x14ac:dyDescent="0.25">
      <c r="A43" s="25" t="s">
        <v>64</v>
      </c>
      <c r="B43" s="21" t="s">
        <v>51</v>
      </c>
      <c r="C43" s="22">
        <v>2</v>
      </c>
      <c r="D43" s="22">
        <v>4</v>
      </c>
      <c r="E43" s="56"/>
      <c r="F43" s="5" t="str">
        <f>IF(E43&gt;0, C43*D43*E43,"")</f>
        <v/>
      </c>
    </row>
    <row r="44" spans="1:6" ht="30" x14ac:dyDescent="0.25">
      <c r="A44" s="25" t="s">
        <v>65</v>
      </c>
      <c r="B44" s="21" t="s">
        <v>76</v>
      </c>
      <c r="C44" s="35"/>
      <c r="D44" s="22" t="s">
        <v>39</v>
      </c>
      <c r="E44" s="56"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4.5" customHeight="1" x14ac:dyDescent="0.25">
      <c r="A47" s="33"/>
      <c r="B47" s="84" t="s">
        <v>123</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2:F2"/>
    <mergeCell ref="A3:F3"/>
    <mergeCell ref="B47:E47"/>
    <mergeCell ref="C4:F4"/>
    <mergeCell ref="A1:F1"/>
  </mergeCells>
  <printOptions horizontalCentered="1"/>
  <pageMargins left="0.2" right="0.2" top="0.7" bottom="0.5" header="0.3" footer="0.3"/>
  <pageSetup scale="69" orientation="portrait" r:id="rId1"/>
  <headerFooter>
    <oddHeader>&amp;R&amp;"-,Bold"&amp;12FORM PW-2.3</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zoomScaleNormal="100" workbookViewId="0">
      <selection activeCell="E7" sqref="E7"/>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20.25" customHeight="1" x14ac:dyDescent="0.25">
      <c r="A3" s="88" t="s">
        <v>124</v>
      </c>
      <c r="B3" s="88"/>
      <c r="C3" s="88"/>
      <c r="D3" s="88"/>
      <c r="E3" s="88"/>
      <c r="F3" s="88"/>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2</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30" x14ac:dyDescent="0.25">
      <c r="A28" s="11" t="s">
        <v>40</v>
      </c>
      <c r="B28" s="16" t="s">
        <v>38</v>
      </c>
      <c r="C28" s="13"/>
      <c r="D28" s="4" t="s">
        <v>39</v>
      </c>
      <c r="E28" s="48" t="s">
        <v>39</v>
      </c>
      <c r="F28" s="13"/>
    </row>
    <row r="29" spans="1:6" x14ac:dyDescent="0.25">
      <c r="A29" s="2" t="s">
        <v>71</v>
      </c>
      <c r="B29" s="16" t="s">
        <v>72</v>
      </c>
      <c r="C29" s="36">
        <v>1</v>
      </c>
      <c r="D29" s="36">
        <v>26</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60" x14ac:dyDescent="0.25">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148</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69" orientation="portrait" r:id="rId1"/>
  <headerFooter>
    <oddHeader>&amp;R&amp;"-,Bold"&amp;12FORM PW-2.2</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topLeftCell="A37" zoomScaleNormal="100" workbookViewId="0">
      <selection activeCell="E45" sqref="E45"/>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1.140625" customWidth="1"/>
  </cols>
  <sheetData>
    <row r="1" spans="1:7" ht="15.75" x14ac:dyDescent="0.25">
      <c r="A1" s="87" t="s">
        <v>96</v>
      </c>
      <c r="B1" s="87"/>
      <c r="C1" s="87"/>
      <c r="D1" s="87"/>
      <c r="E1" s="87"/>
      <c r="F1" s="87"/>
    </row>
    <row r="2" spans="1:7" ht="15.75" x14ac:dyDescent="0.25">
      <c r="A2" s="87" t="s">
        <v>95</v>
      </c>
      <c r="B2" s="87"/>
      <c r="C2" s="87"/>
      <c r="D2" s="87"/>
      <c r="E2" s="87"/>
      <c r="F2" s="87"/>
    </row>
    <row r="3" spans="1:7" ht="20.25" customHeight="1" x14ac:dyDescent="0.25">
      <c r="A3" s="88" t="s">
        <v>119</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2</v>
      </c>
      <c r="D6" s="4">
        <v>26</v>
      </c>
      <c r="E6" s="48"/>
      <c r="F6" s="5" t="str">
        <f>IF(E6&gt;0, C6*D6*E6,"")</f>
        <v/>
      </c>
    </row>
    <row r="7" spans="1:7" x14ac:dyDescent="0.25">
      <c r="A7" s="2" t="s">
        <v>7</v>
      </c>
      <c r="B7" s="3" t="s">
        <v>8</v>
      </c>
      <c r="C7" s="4">
        <v>2</v>
      </c>
      <c r="D7" s="4">
        <v>26</v>
      </c>
      <c r="E7" s="48"/>
      <c r="F7" s="5" t="str">
        <f>IF(E7&gt;0, C7*D7*E7,"")</f>
        <v/>
      </c>
    </row>
    <row r="8" spans="1:7" x14ac:dyDescent="0.25">
      <c r="A8" s="2" t="s">
        <v>9</v>
      </c>
      <c r="B8" s="3" t="s">
        <v>10</v>
      </c>
      <c r="C8" s="27"/>
      <c r="D8" s="27"/>
      <c r="E8" s="52"/>
      <c r="F8" s="27"/>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1</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13"/>
      <c r="D15" s="13"/>
      <c r="E15" s="51"/>
      <c r="F15" s="13"/>
    </row>
    <row r="16" spans="1:7" x14ac:dyDescent="0.25">
      <c r="A16" s="11" t="s">
        <v>23</v>
      </c>
      <c r="B16" s="3" t="s">
        <v>24</v>
      </c>
      <c r="C16" s="4">
        <v>1.5</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27"/>
      <c r="D18" s="27"/>
      <c r="E18" s="52"/>
      <c r="F18" s="27"/>
    </row>
    <row r="19" spans="1:6" x14ac:dyDescent="0.25">
      <c r="A19" s="9" t="s">
        <v>12</v>
      </c>
      <c r="B19" s="10" t="s">
        <v>28</v>
      </c>
      <c r="C19" s="4">
        <v>1</v>
      </c>
      <c r="D19" s="4">
        <v>52</v>
      </c>
      <c r="E19" s="48"/>
      <c r="F19" s="5" t="str">
        <f>IF(E19&gt;0, C19*D19*E19,"")</f>
        <v/>
      </c>
    </row>
    <row r="20" spans="1:6" x14ac:dyDescent="0.25">
      <c r="A20" s="11" t="s">
        <v>29</v>
      </c>
      <c r="B20" s="12" t="s">
        <v>69</v>
      </c>
      <c r="C20" s="7"/>
      <c r="D20" s="8"/>
      <c r="E20" s="50"/>
      <c r="F20" s="8"/>
    </row>
    <row r="21" spans="1:6" x14ac:dyDescent="0.25">
      <c r="A21" s="9" t="s">
        <v>11</v>
      </c>
      <c r="B21" s="10" t="s">
        <v>30</v>
      </c>
      <c r="C21" s="4">
        <v>4</v>
      </c>
      <c r="D21" s="4">
        <v>6</v>
      </c>
      <c r="E21" s="60"/>
      <c r="F21" s="5" t="str">
        <f>IF(E21&gt;0, C21*D21*E21,"")</f>
        <v/>
      </c>
    </row>
    <row r="22" spans="1:6" x14ac:dyDescent="0.25">
      <c r="A22" s="9" t="s">
        <v>12</v>
      </c>
      <c r="B22" s="10" t="s">
        <v>31</v>
      </c>
      <c r="C22" s="4">
        <v>2</v>
      </c>
      <c r="D22" s="4">
        <v>6</v>
      </c>
      <c r="E22" s="48"/>
      <c r="F22" s="5" t="str">
        <f>IF(E22&gt;0, C22*D22*E22,"")</f>
        <v/>
      </c>
    </row>
    <row r="23" spans="1:6" x14ac:dyDescent="0.25">
      <c r="A23" s="9" t="s">
        <v>21</v>
      </c>
      <c r="B23" s="10" t="s">
        <v>32</v>
      </c>
      <c r="C23" s="13"/>
      <c r="D23" s="13"/>
      <c r="E23" s="51"/>
      <c r="F23" s="13"/>
    </row>
    <row r="24" spans="1:6" x14ac:dyDescent="0.25">
      <c r="A24" s="11" t="s">
        <v>34</v>
      </c>
      <c r="B24" s="12" t="s">
        <v>86</v>
      </c>
      <c r="C24" s="4">
        <v>1</v>
      </c>
      <c r="D24" s="4">
        <v>2</v>
      </c>
      <c r="E24" s="48"/>
      <c r="F24" s="5" t="str">
        <f>IF(E24&gt;0, C24*D24*E24,"")</f>
        <v/>
      </c>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4"/>
      <c r="F27" s="30"/>
    </row>
    <row r="28" spans="1:6" x14ac:dyDescent="0.25">
      <c r="A28" s="11" t="s">
        <v>40</v>
      </c>
      <c r="B28" s="16" t="s">
        <v>38</v>
      </c>
      <c r="C28" s="27"/>
      <c r="D28" s="27"/>
      <c r="E28" s="54"/>
      <c r="F28" s="30"/>
    </row>
    <row r="29" spans="1:6" x14ac:dyDescent="0.25">
      <c r="A29" s="2" t="s">
        <v>71</v>
      </c>
      <c r="B29" s="16" t="s">
        <v>72</v>
      </c>
      <c r="C29" s="27"/>
      <c r="D29" s="27"/>
      <c r="E29" s="54"/>
      <c r="F29" s="30"/>
    </row>
    <row r="30" spans="1:6" ht="30" x14ac:dyDescent="0.25">
      <c r="A30" s="2" t="s">
        <v>46</v>
      </c>
      <c r="B30" s="16" t="s">
        <v>73</v>
      </c>
      <c r="C30" s="13"/>
      <c r="D30" s="4" t="s">
        <v>39</v>
      </c>
      <c r="E30" s="48" t="s">
        <v>39</v>
      </c>
      <c r="F30" s="13"/>
    </row>
    <row r="31" spans="1:6" x14ac:dyDescent="0.25">
      <c r="A31" s="2" t="s">
        <v>67</v>
      </c>
      <c r="B31" s="16" t="s">
        <v>41</v>
      </c>
      <c r="C31" s="38"/>
      <c r="D31" s="18"/>
      <c r="E31" s="55"/>
      <c r="F31" s="18"/>
    </row>
    <row r="32" spans="1:6" ht="30" x14ac:dyDescent="0.25">
      <c r="A32" s="9" t="s">
        <v>11</v>
      </c>
      <c r="B32" s="19" t="s">
        <v>42</v>
      </c>
      <c r="C32" s="27"/>
      <c r="D32" s="27"/>
      <c r="E32" s="52"/>
      <c r="F32" s="27"/>
    </row>
    <row r="33" spans="1:6" ht="57.6" x14ac:dyDescent="0.3">
      <c r="A33" s="9" t="s">
        <v>12</v>
      </c>
      <c r="B33" s="19" t="s">
        <v>43</v>
      </c>
      <c r="C33" s="36">
        <v>2</v>
      </c>
      <c r="D33" s="36">
        <v>4</v>
      </c>
      <c r="E33" s="53"/>
      <c r="F33" s="5" t="str">
        <f>IF(E33&gt;0, C33*D33*E33,"")</f>
        <v/>
      </c>
    </row>
    <row r="34" spans="1:6" ht="22.5" customHeight="1" x14ac:dyDescent="0.3">
      <c r="A34" s="11" t="s">
        <v>74</v>
      </c>
      <c r="B34" s="20" t="s">
        <v>75</v>
      </c>
      <c r="C34" s="7"/>
      <c r="D34" s="8"/>
      <c r="E34" s="50"/>
      <c r="F34" s="8"/>
    </row>
    <row r="35" spans="1:6" ht="30" x14ac:dyDescent="0.25">
      <c r="A35" s="9" t="s">
        <v>11</v>
      </c>
      <c r="B35" s="23" t="s">
        <v>87</v>
      </c>
      <c r="C35" s="22">
        <v>1</v>
      </c>
      <c r="D35" s="22">
        <v>52</v>
      </c>
      <c r="E35" s="56"/>
      <c r="F35" s="5" t="str">
        <f>IF(E35&gt;0, C35*D35*E35,"")</f>
        <v/>
      </c>
    </row>
    <row r="36" spans="1:6" x14ac:dyDescent="0.25">
      <c r="A36" s="25" t="s">
        <v>12</v>
      </c>
      <c r="B36" s="21" t="s">
        <v>52</v>
      </c>
      <c r="C36" s="35"/>
      <c r="D36" s="35"/>
      <c r="E36" s="58"/>
      <c r="F36" s="35"/>
    </row>
    <row r="37" spans="1:6" ht="30" x14ac:dyDescent="0.25">
      <c r="A37" s="9" t="s">
        <v>21</v>
      </c>
      <c r="B37" s="24" t="s">
        <v>88</v>
      </c>
      <c r="C37" s="35"/>
      <c r="D37" s="4" t="s">
        <v>39</v>
      </c>
      <c r="E37" s="48" t="s">
        <v>39</v>
      </c>
      <c r="F37" s="35"/>
    </row>
    <row r="38" spans="1:6" ht="45" x14ac:dyDescent="0.25">
      <c r="A38" s="25" t="s">
        <v>33</v>
      </c>
      <c r="B38" s="40" t="s">
        <v>91</v>
      </c>
      <c r="C38" s="35"/>
      <c r="D38" s="4" t="s">
        <v>39</v>
      </c>
      <c r="E38" s="48" t="s">
        <v>39</v>
      </c>
      <c r="F38" s="35"/>
    </row>
    <row r="39" spans="1:6" ht="30" x14ac:dyDescent="0.25">
      <c r="A39" s="9" t="s">
        <v>49</v>
      </c>
      <c r="B39" s="21" t="s">
        <v>44</v>
      </c>
      <c r="C39" s="22">
        <v>0.5</v>
      </c>
      <c r="D39" s="22">
        <v>52</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22">
        <v>2</v>
      </c>
      <c r="D42" s="22">
        <v>4</v>
      </c>
      <c r="E42" s="56"/>
      <c r="F42" s="5" t="str">
        <f>IF(E42&gt;0, C42*D42*E42,"")</f>
        <v/>
      </c>
    </row>
    <row r="43" spans="1:6" x14ac:dyDescent="0.25">
      <c r="A43" s="25" t="s">
        <v>64</v>
      </c>
      <c r="B43" s="21" t="s">
        <v>51</v>
      </c>
      <c r="C43" s="22">
        <v>2</v>
      </c>
      <c r="D43" s="22">
        <v>4</v>
      </c>
      <c r="E43" s="56"/>
      <c r="F43" s="5" t="str">
        <f>IF(E43&gt;0, C43*D43*E43,"")</f>
        <v/>
      </c>
    </row>
    <row r="44" spans="1:6" ht="30" x14ac:dyDescent="0.25">
      <c r="A44" s="25" t="s">
        <v>65</v>
      </c>
      <c r="B44" s="21" t="s">
        <v>76</v>
      </c>
      <c r="C44" s="35"/>
      <c r="D44" s="22" t="s">
        <v>39</v>
      </c>
      <c r="E44" s="56"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4.5" customHeight="1" x14ac:dyDescent="0.25">
      <c r="A47" s="33"/>
      <c r="B47" s="84" t="s">
        <v>122</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0" orientation="portrait" r:id="rId1"/>
  <headerFooter>
    <oddHeader>&amp;R&amp;"-,Bold"&amp;12FORM PW-2.3</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Layout" topLeftCell="A6" zoomScaleNormal="100" workbookViewId="0">
      <selection activeCell="E6" sqref="E6"/>
    </sheetView>
  </sheetViews>
  <sheetFormatPr defaultRowHeight="15" x14ac:dyDescent="0.25"/>
  <cols>
    <col min="1" max="1" width="5" customWidth="1"/>
    <col min="2" max="2" width="48.5703125" customWidth="1"/>
    <col min="3" max="3" width="10.85546875" customWidth="1"/>
    <col min="4" max="4" width="10.7109375" customWidth="1"/>
    <col min="5" max="5" width="10.85546875" style="45" customWidth="1"/>
    <col min="6" max="6" width="12.28515625" customWidth="1"/>
  </cols>
  <sheetData>
    <row r="1" spans="1:6" ht="15.6" x14ac:dyDescent="0.3">
      <c r="A1" s="87" t="s">
        <v>96</v>
      </c>
      <c r="B1" s="87"/>
      <c r="C1" s="87"/>
      <c r="D1" s="87"/>
      <c r="E1" s="87"/>
      <c r="F1" s="87"/>
    </row>
    <row r="2" spans="1:6" ht="15.6" x14ac:dyDescent="0.3">
      <c r="A2" s="87" t="s">
        <v>95</v>
      </c>
      <c r="B2" s="87"/>
      <c r="C2" s="87"/>
      <c r="D2" s="87"/>
      <c r="E2" s="87"/>
      <c r="F2" s="87"/>
    </row>
    <row r="3" spans="1:6" ht="30" customHeight="1" x14ac:dyDescent="0.25">
      <c r="A3" s="88" t="s">
        <v>125</v>
      </c>
      <c r="B3" s="88"/>
      <c r="C3" s="88"/>
      <c r="D3" s="88"/>
      <c r="E3" s="88"/>
      <c r="F3" s="88"/>
    </row>
    <row r="4" spans="1:6" s="1" customFormat="1" ht="15.6" x14ac:dyDescent="0.25">
      <c r="C4" s="89" t="s">
        <v>68</v>
      </c>
      <c r="D4" s="90"/>
      <c r="E4" s="90"/>
      <c r="F4" s="91"/>
    </row>
    <row r="5" spans="1:6" ht="52.5" customHeight="1" x14ac:dyDescent="0.3">
      <c r="A5" s="31" t="s">
        <v>0</v>
      </c>
      <c r="B5" s="31" t="s">
        <v>1</v>
      </c>
      <c r="C5" s="32" t="s">
        <v>2</v>
      </c>
      <c r="D5" s="32" t="s">
        <v>3</v>
      </c>
      <c r="E5" s="43" t="s">
        <v>101</v>
      </c>
      <c r="F5" s="32" t="s">
        <v>4</v>
      </c>
    </row>
    <row r="6" spans="1:6" ht="28.9" x14ac:dyDescent="0.3">
      <c r="A6" s="2" t="s">
        <v>5</v>
      </c>
      <c r="B6" s="3" t="s">
        <v>6</v>
      </c>
      <c r="C6" s="4">
        <v>0.5</v>
      </c>
      <c r="D6" s="4">
        <v>12</v>
      </c>
      <c r="E6" s="48"/>
      <c r="F6" s="5" t="str">
        <f>IF(E6&gt;0, C6*D6*E6,"")</f>
        <v/>
      </c>
    </row>
    <row r="7" spans="1:6" ht="14.45" x14ac:dyDescent="0.3">
      <c r="A7" s="2" t="s">
        <v>7</v>
      </c>
      <c r="B7" s="3" t="s">
        <v>8</v>
      </c>
      <c r="C7" s="4">
        <v>0.5</v>
      </c>
      <c r="D7" s="4">
        <v>12</v>
      </c>
      <c r="E7" s="48"/>
      <c r="F7" s="5" t="str">
        <f>IF(E7&gt;0, C7*D7*E7,"")</f>
        <v/>
      </c>
    </row>
    <row r="8" spans="1:6" ht="14.45" x14ac:dyDescent="0.3">
      <c r="A8" s="2" t="s">
        <v>9</v>
      </c>
      <c r="B8" s="3" t="s">
        <v>10</v>
      </c>
      <c r="C8" s="27"/>
      <c r="D8" s="27"/>
      <c r="E8" s="52"/>
      <c r="F8" s="27"/>
    </row>
    <row r="9" spans="1:6" ht="15.75" customHeight="1" x14ac:dyDescent="0.3">
      <c r="A9" s="2" t="s">
        <v>13</v>
      </c>
      <c r="B9" s="6" t="s">
        <v>14</v>
      </c>
      <c r="C9" s="7"/>
      <c r="D9" s="8"/>
      <c r="E9" s="50"/>
      <c r="F9" s="8"/>
    </row>
    <row r="10" spans="1:6" ht="14.45" x14ac:dyDescent="0.3">
      <c r="A10" s="9" t="s">
        <v>11</v>
      </c>
      <c r="B10" s="10" t="s">
        <v>15</v>
      </c>
      <c r="C10" s="13"/>
      <c r="D10" s="13"/>
      <c r="E10" s="51"/>
      <c r="F10" s="13"/>
    </row>
    <row r="11" spans="1:6" ht="14.45" x14ac:dyDescent="0.3">
      <c r="A11" s="9" t="s">
        <v>12</v>
      </c>
      <c r="B11" s="10" t="s">
        <v>16</v>
      </c>
      <c r="C11" s="13"/>
      <c r="D11" s="13"/>
      <c r="E11" s="51"/>
      <c r="F11" s="13"/>
    </row>
    <row r="12" spans="1:6" ht="14.45" x14ac:dyDescent="0.3">
      <c r="A12" s="11" t="s">
        <v>17</v>
      </c>
      <c r="B12" s="12" t="s">
        <v>18</v>
      </c>
      <c r="C12" s="7"/>
      <c r="D12" s="8"/>
      <c r="E12" s="50"/>
      <c r="F12" s="8"/>
    </row>
    <row r="13" spans="1:6" ht="14.45" x14ac:dyDescent="0.3">
      <c r="A13" s="9" t="s">
        <v>11</v>
      </c>
      <c r="B13" s="10" t="s">
        <v>19</v>
      </c>
      <c r="C13" s="4">
        <v>1</v>
      </c>
      <c r="D13" s="4">
        <v>13</v>
      </c>
      <c r="E13" s="48"/>
      <c r="F13" s="5" t="str">
        <f>IF(E13&gt;0, C13*D13*E13,"")</f>
        <v/>
      </c>
    </row>
    <row r="14" spans="1:6" ht="14.45" x14ac:dyDescent="0.3">
      <c r="A14" s="9" t="s">
        <v>12</v>
      </c>
      <c r="B14" s="10" t="s">
        <v>20</v>
      </c>
      <c r="C14" s="13"/>
      <c r="D14" s="13"/>
      <c r="E14" s="51"/>
      <c r="F14" s="13"/>
    </row>
    <row r="15" spans="1:6" ht="14.45" x14ac:dyDescent="0.3">
      <c r="A15" s="9" t="s">
        <v>21</v>
      </c>
      <c r="B15" s="10" t="s">
        <v>22</v>
      </c>
      <c r="C15" s="13"/>
      <c r="D15" s="13"/>
      <c r="E15" s="51"/>
      <c r="F15" s="13"/>
    </row>
    <row r="16" spans="1:6" ht="14.45" x14ac:dyDescent="0.3">
      <c r="A16" s="11" t="s">
        <v>23</v>
      </c>
      <c r="B16" s="3" t="s">
        <v>24</v>
      </c>
      <c r="C16" s="4">
        <v>1</v>
      </c>
      <c r="D16" s="4">
        <v>26</v>
      </c>
      <c r="E16" s="48"/>
      <c r="F16" s="5" t="str">
        <f>IF(E16&gt;0, C16*D16*E16,"")</f>
        <v/>
      </c>
    </row>
    <row r="17" spans="1:6" ht="15" customHeight="1" x14ac:dyDescent="0.3">
      <c r="A17" s="11" t="s">
        <v>25</v>
      </c>
      <c r="B17" s="14" t="s">
        <v>26</v>
      </c>
      <c r="C17" s="7"/>
      <c r="D17" s="8"/>
      <c r="E17" s="50"/>
      <c r="F17" s="8"/>
    </row>
    <row r="18" spans="1:6" ht="14.45" x14ac:dyDescent="0.3">
      <c r="A18" s="9" t="s">
        <v>11</v>
      </c>
      <c r="B18" s="10" t="s">
        <v>27</v>
      </c>
      <c r="C18" s="27"/>
      <c r="D18" s="27"/>
      <c r="E18" s="52"/>
      <c r="F18" s="27"/>
    </row>
    <row r="19" spans="1:6" ht="14.45" x14ac:dyDescent="0.3">
      <c r="A19" s="9" t="s">
        <v>12</v>
      </c>
      <c r="B19" s="10" t="s">
        <v>28</v>
      </c>
      <c r="C19" s="13"/>
      <c r="D19" s="13"/>
      <c r="E19" s="51"/>
      <c r="F19" s="82"/>
    </row>
    <row r="20" spans="1:6" ht="14.45" x14ac:dyDescent="0.3">
      <c r="A20" s="11" t="s">
        <v>29</v>
      </c>
      <c r="B20" s="12" t="s">
        <v>69</v>
      </c>
      <c r="C20" s="7"/>
      <c r="D20" s="8"/>
      <c r="E20" s="50"/>
      <c r="F20" s="8"/>
    </row>
    <row r="21" spans="1:6" ht="14.45" x14ac:dyDescent="0.3">
      <c r="A21" s="9" t="s">
        <v>11</v>
      </c>
      <c r="B21" s="10" t="s">
        <v>30</v>
      </c>
      <c r="C21" s="36">
        <v>2</v>
      </c>
      <c r="D21" s="36">
        <v>2</v>
      </c>
      <c r="E21" s="53"/>
      <c r="F21" s="5" t="str">
        <f>IF(E21&gt;0, C21*D21*E21,"")</f>
        <v/>
      </c>
    </row>
    <row r="22" spans="1:6" ht="14.45" x14ac:dyDescent="0.3">
      <c r="A22" s="9" t="s">
        <v>12</v>
      </c>
      <c r="B22" s="10" t="s">
        <v>31</v>
      </c>
      <c r="C22" s="13"/>
      <c r="D22" s="13"/>
      <c r="E22" s="51"/>
      <c r="F22" s="13"/>
    </row>
    <row r="23" spans="1:6" ht="14.45" x14ac:dyDescent="0.3">
      <c r="A23" s="9" t="s">
        <v>21</v>
      </c>
      <c r="B23" s="10" t="s">
        <v>32</v>
      </c>
      <c r="C23" s="13"/>
      <c r="D23" s="13"/>
      <c r="E23" s="51"/>
      <c r="F23" s="13"/>
    </row>
    <row r="24" spans="1:6" ht="14.45" x14ac:dyDescent="0.3">
      <c r="A24" s="11" t="s">
        <v>34</v>
      </c>
      <c r="B24" s="12" t="s">
        <v>86</v>
      </c>
      <c r="C24" s="13"/>
      <c r="D24" s="13"/>
      <c r="E24" s="51"/>
      <c r="F24" s="82"/>
    </row>
    <row r="25" spans="1:6" ht="14.45" x14ac:dyDescent="0.3">
      <c r="A25" s="11" t="s">
        <v>35</v>
      </c>
      <c r="B25" s="12" t="s">
        <v>70</v>
      </c>
      <c r="C25" s="27"/>
      <c r="D25" s="30"/>
      <c r="E25" s="54"/>
      <c r="F25" s="30"/>
    </row>
    <row r="26" spans="1:6" ht="14.45" x14ac:dyDescent="0.3">
      <c r="A26" s="11" t="s">
        <v>36</v>
      </c>
      <c r="B26" s="15" t="s">
        <v>62</v>
      </c>
      <c r="C26" s="27"/>
      <c r="D26" s="30"/>
      <c r="E26" s="54"/>
      <c r="F26" s="30"/>
    </row>
    <row r="27" spans="1:6" ht="14.45" x14ac:dyDescent="0.3">
      <c r="A27" s="11" t="s">
        <v>37</v>
      </c>
      <c r="B27" s="15" t="s">
        <v>97</v>
      </c>
      <c r="C27" s="27"/>
      <c r="D27" s="13"/>
      <c r="E27" s="51"/>
      <c r="F27" s="27"/>
    </row>
    <row r="28" spans="1:6" ht="14.45" x14ac:dyDescent="0.3">
      <c r="A28" s="11" t="s">
        <v>40</v>
      </c>
      <c r="B28" s="16" t="s">
        <v>38</v>
      </c>
      <c r="C28" s="13"/>
      <c r="D28" s="4" t="s">
        <v>39</v>
      </c>
      <c r="E28" s="48" t="s">
        <v>39</v>
      </c>
      <c r="F28" s="13"/>
    </row>
    <row r="29" spans="1:6" ht="14.45" x14ac:dyDescent="0.3">
      <c r="A29" s="2" t="s">
        <v>71</v>
      </c>
      <c r="B29" s="16" t="s">
        <v>72</v>
      </c>
      <c r="C29" s="36">
        <v>1</v>
      </c>
      <c r="D29" s="36">
        <v>26</v>
      </c>
      <c r="E29" s="53"/>
      <c r="F29" s="5" t="str">
        <f>IF(E29&gt;0, C29*D29*E29,"")</f>
        <v/>
      </c>
    </row>
    <row r="30" spans="1:6" ht="14.45" x14ac:dyDescent="0.3">
      <c r="A30" s="2" t="s">
        <v>46</v>
      </c>
      <c r="B30" s="16" t="s">
        <v>73</v>
      </c>
      <c r="C30" s="13"/>
      <c r="D30" s="4" t="s">
        <v>39</v>
      </c>
      <c r="E30" s="48" t="s">
        <v>39</v>
      </c>
      <c r="F30" s="13"/>
    </row>
    <row r="31" spans="1:6" ht="14.45" x14ac:dyDescent="0.3">
      <c r="A31" s="2" t="s">
        <v>67</v>
      </c>
      <c r="B31" s="16" t="s">
        <v>41</v>
      </c>
      <c r="C31" s="38"/>
      <c r="D31" s="18"/>
      <c r="E31" s="55"/>
      <c r="F31" s="18"/>
    </row>
    <row r="32" spans="1:6" ht="28.9" x14ac:dyDescent="0.3">
      <c r="A32" s="9" t="s">
        <v>11</v>
      </c>
      <c r="B32" s="19" t="s">
        <v>42</v>
      </c>
      <c r="C32" s="27"/>
      <c r="D32" s="27"/>
      <c r="E32" s="52"/>
      <c r="F32" s="27"/>
    </row>
    <row r="33" spans="1:6" ht="57.6" x14ac:dyDescent="0.3">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7"/>
      <c r="D35" s="30"/>
      <c r="E35" s="30"/>
      <c r="F35" s="30"/>
    </row>
    <row r="36" spans="1:6" x14ac:dyDescent="0.25">
      <c r="A36" s="25" t="s">
        <v>12</v>
      </c>
      <c r="B36" s="21" t="s">
        <v>52</v>
      </c>
      <c r="C36" s="35"/>
      <c r="D36" s="37" t="s">
        <v>39</v>
      </c>
      <c r="E36" s="57" t="s">
        <v>39</v>
      </c>
      <c r="F36" s="35"/>
    </row>
    <row r="37" spans="1:6" ht="30" x14ac:dyDescent="0.25">
      <c r="A37" s="9" t="s">
        <v>21</v>
      </c>
      <c r="B37" s="24" t="s">
        <v>88</v>
      </c>
      <c r="C37" s="27"/>
      <c r="D37" s="27"/>
      <c r="E37" s="27"/>
      <c r="F37" s="27"/>
    </row>
    <row r="38" spans="1:6" ht="45" x14ac:dyDescent="0.25">
      <c r="A38" s="25" t="s">
        <v>33</v>
      </c>
      <c r="B38" s="40" t="s">
        <v>91</v>
      </c>
      <c r="C38" s="35"/>
      <c r="D38" s="4" t="s">
        <v>39</v>
      </c>
      <c r="E38" s="48" t="s">
        <v>39</v>
      </c>
      <c r="F38" s="35"/>
    </row>
    <row r="39" spans="1:6" ht="30" x14ac:dyDescent="0.25">
      <c r="A39" s="9" t="s">
        <v>49</v>
      </c>
      <c r="B39" s="21" t="s">
        <v>44</v>
      </c>
      <c r="C39" s="27"/>
      <c r="D39" s="27"/>
      <c r="E39" s="27"/>
      <c r="F39" s="27"/>
    </row>
    <row r="40" spans="1:6" ht="30" x14ac:dyDescent="0.25">
      <c r="A40" s="25" t="s">
        <v>50</v>
      </c>
      <c r="B40" s="21" t="s">
        <v>45</v>
      </c>
      <c r="C40" s="35"/>
      <c r="D40" s="22" t="s">
        <v>39</v>
      </c>
      <c r="E40" s="56" t="s">
        <v>39</v>
      </c>
      <c r="F40" s="35"/>
    </row>
    <row r="41" spans="1:6" x14ac:dyDescent="0.25">
      <c r="A41" s="25" t="s">
        <v>89</v>
      </c>
      <c r="B41" s="23" t="s">
        <v>47</v>
      </c>
      <c r="C41" s="35"/>
      <c r="D41" s="35"/>
      <c r="E41" s="35"/>
      <c r="F41" s="35"/>
    </row>
    <row r="42" spans="1:6" x14ac:dyDescent="0.25">
      <c r="A42" s="25" t="s">
        <v>63</v>
      </c>
      <c r="B42" s="21" t="s">
        <v>48</v>
      </c>
      <c r="C42" s="35"/>
      <c r="D42" s="35"/>
      <c r="E42" s="58"/>
      <c r="F42" s="35"/>
    </row>
    <row r="43" spans="1:6" x14ac:dyDescent="0.25">
      <c r="A43" s="25" t="s">
        <v>64</v>
      </c>
      <c r="B43" s="21" t="s">
        <v>51</v>
      </c>
      <c r="C43" s="35"/>
      <c r="D43" s="35"/>
      <c r="E43" s="35"/>
      <c r="F43" s="35"/>
    </row>
    <row r="44" spans="1:6" ht="30" x14ac:dyDescent="0.25">
      <c r="A44" s="25" t="s">
        <v>65</v>
      </c>
      <c r="B44" s="21" t="s">
        <v>76</v>
      </c>
      <c r="C44" s="35"/>
      <c r="D44" s="35"/>
      <c r="E44" s="35"/>
      <c r="F44" s="35"/>
    </row>
    <row r="45" spans="1:6" ht="30" x14ac:dyDescent="0.25">
      <c r="A45" s="11" t="s">
        <v>77</v>
      </c>
      <c r="B45" s="20" t="s">
        <v>98</v>
      </c>
      <c r="C45" s="35"/>
      <c r="D45" s="13"/>
      <c r="E45" s="51"/>
      <c r="F45" s="13"/>
    </row>
    <row r="46" spans="1:6" ht="30" x14ac:dyDescent="0.25">
      <c r="A46" s="11" t="s">
        <v>78</v>
      </c>
      <c r="B46" s="20" t="s">
        <v>79</v>
      </c>
      <c r="C46" s="35"/>
      <c r="D46" s="4" t="s">
        <v>39</v>
      </c>
      <c r="E46" s="48" t="s">
        <v>39</v>
      </c>
      <c r="F46" s="13"/>
    </row>
    <row r="47" spans="1:6" ht="30" customHeight="1" x14ac:dyDescent="0.25">
      <c r="A47" s="33"/>
      <c r="B47" s="84" t="s">
        <v>149</v>
      </c>
      <c r="C47" s="85"/>
      <c r="D47" s="85"/>
      <c r="E47" s="85"/>
      <c r="F47" s="34">
        <f>SUM(F6:F46)</f>
        <v>0</v>
      </c>
    </row>
    <row r="48" spans="1:6" x14ac:dyDescent="0.25">
      <c r="C48" s="26"/>
      <c r="D48" s="26"/>
      <c r="E48" s="44"/>
      <c r="F48" s="26"/>
    </row>
    <row r="49" spans="2:6" x14ac:dyDescent="0.25">
      <c r="C49" s="26"/>
      <c r="D49" s="26"/>
      <c r="E49" s="44"/>
      <c r="F49" s="26"/>
    </row>
    <row r="50" spans="2:6" x14ac:dyDescent="0.25">
      <c r="C50" s="26"/>
      <c r="D50" s="26"/>
      <c r="E50" s="44"/>
      <c r="F50" s="26"/>
    </row>
    <row r="51" spans="2:6" x14ac:dyDescent="0.25">
      <c r="C51" s="26"/>
      <c r="D51" s="26"/>
      <c r="E51" s="44"/>
      <c r="F51" s="26"/>
    </row>
    <row r="52" spans="2:6" x14ac:dyDescent="0.25">
      <c r="C52" s="26"/>
      <c r="D52" s="26"/>
      <c r="E52" s="44"/>
      <c r="F52" s="26"/>
    </row>
    <row r="53" spans="2:6" x14ac:dyDescent="0.25">
      <c r="C53" s="26"/>
      <c r="D53" s="26"/>
      <c r="E53" s="44"/>
      <c r="F53" s="26"/>
    </row>
    <row r="54" spans="2:6" x14ac:dyDescent="0.25">
      <c r="C54" s="26"/>
      <c r="D54" s="26"/>
      <c r="E54" s="44"/>
      <c r="F54" s="26"/>
    </row>
    <row r="55" spans="2:6" x14ac:dyDescent="0.25">
      <c r="B55" s="81"/>
    </row>
    <row r="56" spans="2:6" x14ac:dyDescent="0.25">
      <c r="B56" s="81"/>
    </row>
  </sheetData>
  <sheetProtection sheet="1" objects="1" scenarios="1" selectLockedCells="1"/>
  <mergeCells count="5">
    <mergeCell ref="A1:F1"/>
    <mergeCell ref="A2:F2"/>
    <mergeCell ref="A3:F3"/>
    <mergeCell ref="C4:F4"/>
    <mergeCell ref="B47:E47"/>
  </mergeCells>
  <printOptions horizontalCentered="1"/>
  <pageMargins left="0.2" right="0.2" top="0.7" bottom="0.5" header="0.3" footer="0.3"/>
  <pageSetup scale="71" orientation="portrait" r:id="rId1"/>
  <headerFooter>
    <oddHeader>&amp;R&amp;"-,Bold"&amp;12FORM PW-2.2</oddHeader>
    <oddFooter>&amp;CPage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4"/>
  <sheetViews>
    <sheetView view="pageLayout" zoomScale="90" zoomScaleNormal="100" zoomScalePageLayoutView="90" workbookViewId="0">
      <selection activeCell="E7" sqref="E7"/>
    </sheetView>
  </sheetViews>
  <sheetFormatPr defaultRowHeight="15" x14ac:dyDescent="0.25"/>
  <cols>
    <col min="1" max="1" width="5" customWidth="1"/>
    <col min="2" max="2" width="48.85546875" customWidth="1"/>
    <col min="3" max="3" width="10.85546875" customWidth="1"/>
    <col min="4" max="4" width="10.7109375" customWidth="1"/>
    <col min="5" max="5" width="10.85546875" style="45" customWidth="1"/>
    <col min="6" max="6" width="12.140625" customWidth="1"/>
  </cols>
  <sheetData>
    <row r="1" spans="1:7" ht="15.75" x14ac:dyDescent="0.25">
      <c r="A1" s="87" t="s">
        <v>96</v>
      </c>
      <c r="B1" s="87"/>
      <c r="C1" s="87"/>
      <c r="D1" s="87"/>
      <c r="E1" s="87"/>
      <c r="F1" s="87"/>
    </row>
    <row r="2" spans="1:7" ht="18" customHeight="1" x14ac:dyDescent="0.25">
      <c r="A2" s="87" t="s">
        <v>95</v>
      </c>
      <c r="B2" s="87"/>
      <c r="C2" s="87"/>
      <c r="D2" s="87"/>
      <c r="E2" s="87"/>
      <c r="F2" s="87"/>
    </row>
    <row r="3" spans="1:7" ht="15.75" customHeight="1" x14ac:dyDescent="0.25">
      <c r="A3" s="88" t="s">
        <v>102</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0.5</v>
      </c>
      <c r="D6" s="4">
        <v>12</v>
      </c>
      <c r="E6" s="48"/>
      <c r="F6" s="5" t="str">
        <f>IF(E6&gt;0, C6*D6*E6,"")</f>
        <v/>
      </c>
    </row>
    <row r="7" spans="1:7" x14ac:dyDescent="0.25">
      <c r="A7" s="2" t="s">
        <v>7</v>
      </c>
      <c r="B7" s="3" t="s">
        <v>8</v>
      </c>
      <c r="C7" s="4">
        <v>0.5</v>
      </c>
      <c r="D7" s="4">
        <v>12</v>
      </c>
      <c r="E7" s="48"/>
      <c r="F7" s="5" t="str">
        <f>IF(E7&gt;0, C7*D7*E7,"")</f>
        <v/>
      </c>
    </row>
    <row r="8" spans="1:7" x14ac:dyDescent="0.25">
      <c r="A8" s="2" t="s">
        <v>9</v>
      </c>
      <c r="B8" s="3" t="s">
        <v>10</v>
      </c>
      <c r="C8" s="36">
        <v>1</v>
      </c>
      <c r="D8" s="36">
        <v>36</v>
      </c>
      <c r="E8" s="53"/>
      <c r="F8" s="5" t="str">
        <f>IF(E8&gt;0, C8*D8*E8,"")</f>
        <v/>
      </c>
    </row>
    <row r="9" spans="1:7" ht="15.75" customHeight="1" x14ac:dyDescent="0.25">
      <c r="A9" s="2" t="s">
        <v>13</v>
      </c>
      <c r="B9" s="6" t="s">
        <v>14</v>
      </c>
      <c r="C9" s="7"/>
      <c r="D9" s="8"/>
      <c r="E9" s="50"/>
      <c r="F9" s="8"/>
    </row>
    <row r="10" spans="1:7" x14ac:dyDescent="0.25">
      <c r="A10" s="9" t="s">
        <v>11</v>
      </c>
      <c r="B10" s="10" t="s">
        <v>15</v>
      </c>
      <c r="C10" s="13"/>
      <c r="D10" s="13"/>
      <c r="E10" s="51"/>
      <c r="F10" s="13"/>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0.5</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36">
        <v>0.5</v>
      </c>
      <c r="D15" s="36">
        <v>12</v>
      </c>
      <c r="E15" s="53"/>
      <c r="F15" s="5" t="str">
        <f>IF(E15&gt;0, C15*D15*E15,"")</f>
        <v/>
      </c>
    </row>
    <row r="16" spans="1:7" x14ac:dyDescent="0.25">
      <c r="A16" s="11" t="s">
        <v>23</v>
      </c>
      <c r="B16" s="3" t="s">
        <v>24</v>
      </c>
      <c r="C16" s="4">
        <v>0.5</v>
      </c>
      <c r="D16" s="4">
        <v>26</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36">
        <v>0.5</v>
      </c>
      <c r="D18" s="36">
        <v>12</v>
      </c>
      <c r="E18" s="53"/>
      <c r="F18" s="5" t="str">
        <f>IF(E18&gt;0, C18*D18*E18,"")</f>
        <v/>
      </c>
    </row>
    <row r="19" spans="1:6" x14ac:dyDescent="0.25">
      <c r="A19" s="9" t="s">
        <v>12</v>
      </c>
      <c r="B19" s="10" t="s">
        <v>28</v>
      </c>
      <c r="C19" s="27"/>
      <c r="D19" s="27"/>
      <c r="E19" s="52"/>
      <c r="F19" s="27"/>
    </row>
    <row r="20" spans="1:6" x14ac:dyDescent="0.25">
      <c r="A20" s="11" t="s">
        <v>29</v>
      </c>
      <c r="B20" s="12" t="s">
        <v>69</v>
      </c>
      <c r="C20" s="7"/>
      <c r="D20" s="8"/>
      <c r="E20" s="50"/>
      <c r="F20" s="8"/>
    </row>
    <row r="21" spans="1:6" x14ac:dyDescent="0.25">
      <c r="A21" s="9" t="s">
        <v>11</v>
      </c>
      <c r="B21" s="10" t="s">
        <v>30</v>
      </c>
      <c r="C21" s="13"/>
      <c r="D21" s="13"/>
      <c r="E21" s="51"/>
      <c r="F21" s="13"/>
    </row>
    <row r="22" spans="1:6" x14ac:dyDescent="0.25">
      <c r="A22" s="9" t="s">
        <v>12</v>
      </c>
      <c r="B22" s="10" t="s">
        <v>31</v>
      </c>
      <c r="C22" s="4">
        <v>0.5</v>
      </c>
      <c r="D22" s="4">
        <v>6</v>
      </c>
      <c r="E22" s="48"/>
      <c r="F22" s="5" t="str">
        <f>IF(E22&gt;0, C22*D22*E22,"")</f>
        <v/>
      </c>
    </row>
    <row r="23" spans="1:6" x14ac:dyDescent="0.25">
      <c r="A23" s="9" t="s">
        <v>21</v>
      </c>
      <c r="B23" s="10" t="s">
        <v>32</v>
      </c>
      <c r="C23" s="4">
        <v>0.5</v>
      </c>
      <c r="D23" s="4">
        <v>6</v>
      </c>
      <c r="E23" s="48"/>
      <c r="F23" s="5" t="str">
        <f>IF(E23&gt;0, C23*D23*E23,"")</f>
        <v/>
      </c>
    </row>
    <row r="24" spans="1:6" x14ac:dyDescent="0.25">
      <c r="A24" s="11" t="s">
        <v>34</v>
      </c>
      <c r="B24" s="12" t="s">
        <v>86</v>
      </c>
      <c r="C24" s="27"/>
      <c r="D24" s="30"/>
      <c r="E24" s="54"/>
      <c r="F24" s="30"/>
    </row>
    <row r="25" spans="1:6" x14ac:dyDescent="0.25">
      <c r="A25" s="11" t="s">
        <v>35</v>
      </c>
      <c r="B25" s="12" t="s">
        <v>70</v>
      </c>
      <c r="C25" s="27"/>
      <c r="D25" s="30"/>
      <c r="E25" s="54"/>
      <c r="F25" s="30"/>
    </row>
    <row r="26" spans="1:6" x14ac:dyDescent="0.25">
      <c r="A26" s="11" t="s">
        <v>36</v>
      </c>
      <c r="B26" s="15" t="s">
        <v>62</v>
      </c>
      <c r="C26" s="36">
        <v>1</v>
      </c>
      <c r="D26" s="41">
        <v>1</v>
      </c>
      <c r="E26" s="59"/>
      <c r="F26" s="5" t="str">
        <f>IF(E26&gt;0, C26*D26*E26,"")</f>
        <v/>
      </c>
    </row>
    <row r="27" spans="1:6" x14ac:dyDescent="0.25">
      <c r="A27" s="11" t="s">
        <v>37</v>
      </c>
      <c r="B27" s="15" t="s">
        <v>97</v>
      </c>
      <c r="C27" s="27"/>
      <c r="D27" s="27"/>
      <c r="E27" s="52"/>
      <c r="F27" s="27"/>
    </row>
    <row r="28" spans="1:6" x14ac:dyDescent="0.25">
      <c r="A28" s="11" t="s">
        <v>40</v>
      </c>
      <c r="B28" s="16" t="s">
        <v>38</v>
      </c>
      <c r="C28" s="36">
        <v>1</v>
      </c>
      <c r="D28" s="36">
        <v>2</v>
      </c>
      <c r="E28" s="53"/>
      <c r="F28" s="5" t="str">
        <f>IF(E28&gt;0, C28*D28*E28,"")</f>
        <v/>
      </c>
    </row>
    <row r="29" spans="1:6" x14ac:dyDescent="0.25">
      <c r="A29" s="2" t="s">
        <v>71</v>
      </c>
      <c r="B29" s="16" t="s">
        <v>72</v>
      </c>
      <c r="C29" s="27"/>
      <c r="D29" s="27"/>
      <c r="E29" s="52"/>
      <c r="F29" s="27"/>
    </row>
    <row r="30" spans="1:6" ht="30" x14ac:dyDescent="0.25">
      <c r="A30" s="2" t="s">
        <v>46</v>
      </c>
      <c r="B30" s="16" t="s">
        <v>73</v>
      </c>
      <c r="C30" s="13"/>
      <c r="D30" s="4" t="s">
        <v>39</v>
      </c>
      <c r="E30" s="48" t="s">
        <v>39</v>
      </c>
      <c r="F30" s="13"/>
    </row>
    <row r="31" spans="1:6" x14ac:dyDescent="0.25">
      <c r="A31" s="2" t="s">
        <v>67</v>
      </c>
      <c r="B31" s="16" t="s">
        <v>41</v>
      </c>
      <c r="C31" s="17"/>
      <c r="D31" s="18"/>
      <c r="E31" s="55"/>
      <c r="F31" s="18"/>
    </row>
    <row r="32" spans="1:6" ht="30" x14ac:dyDescent="0.25">
      <c r="A32" s="9" t="s">
        <v>11</v>
      </c>
      <c r="B32" s="19" t="s">
        <v>42</v>
      </c>
      <c r="C32" s="36">
        <v>0.5</v>
      </c>
      <c r="D32" s="36">
        <v>2</v>
      </c>
      <c r="E32" s="53"/>
      <c r="F32" s="5" t="str">
        <f>IF(E32&gt;0, C32*D32*E32,"")</f>
        <v/>
      </c>
    </row>
    <row r="33" spans="1:6" ht="60" x14ac:dyDescent="0.25">
      <c r="A33" s="9" t="s">
        <v>12</v>
      </c>
      <c r="B33" s="19" t="s">
        <v>43</v>
      </c>
      <c r="C33" s="36">
        <v>0.5</v>
      </c>
      <c r="D33" s="36">
        <v>4</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0.25</v>
      </c>
      <c r="D35" s="22">
        <v>26</v>
      </c>
      <c r="E35" s="56"/>
      <c r="F35" s="5" t="str">
        <f>IF(E35&gt;0, C35*D35*E35,"")</f>
        <v/>
      </c>
    </row>
    <row r="36" spans="1:6" x14ac:dyDescent="0.25">
      <c r="A36" s="25" t="s">
        <v>12</v>
      </c>
      <c r="B36" s="21" t="s">
        <v>52</v>
      </c>
      <c r="C36" s="35"/>
      <c r="D36" s="22" t="s">
        <v>39</v>
      </c>
      <c r="E36" s="56" t="s">
        <v>39</v>
      </c>
      <c r="F36" s="35"/>
    </row>
    <row r="37" spans="1:6" ht="30" x14ac:dyDescent="0.25">
      <c r="A37" s="9" t="s">
        <v>21</v>
      </c>
      <c r="B37" s="24" t="s">
        <v>88</v>
      </c>
      <c r="C37" s="35"/>
      <c r="D37" s="22" t="s">
        <v>39</v>
      </c>
      <c r="E37" s="56"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26</v>
      </c>
      <c r="E39" s="56"/>
      <c r="F39" s="5" t="str">
        <f>IF(E39&gt;0, C39*D39*E39,"")</f>
        <v/>
      </c>
    </row>
    <row r="40" spans="1:6" ht="30" x14ac:dyDescent="0.25">
      <c r="A40" s="25" t="s">
        <v>50</v>
      </c>
      <c r="B40" s="21" t="s">
        <v>45</v>
      </c>
      <c r="C40" s="35"/>
      <c r="D40" s="22" t="s">
        <v>39</v>
      </c>
      <c r="E40" s="56" t="s">
        <v>39</v>
      </c>
      <c r="F40" s="35"/>
    </row>
    <row r="41" spans="1:6" x14ac:dyDescent="0.25">
      <c r="A41" s="25" t="s">
        <v>89</v>
      </c>
      <c r="B41" s="23" t="s">
        <v>47</v>
      </c>
      <c r="C41" s="35"/>
      <c r="D41" s="22" t="s">
        <v>39</v>
      </c>
      <c r="E41" s="56" t="s">
        <v>39</v>
      </c>
      <c r="F41" s="35"/>
    </row>
    <row r="42" spans="1:6" x14ac:dyDescent="0.25">
      <c r="A42" s="25" t="s">
        <v>63</v>
      </c>
      <c r="B42" s="21" t="s">
        <v>48</v>
      </c>
      <c r="C42" s="37">
        <v>0.25</v>
      </c>
      <c r="D42" s="37">
        <v>4</v>
      </c>
      <c r="E42" s="57"/>
      <c r="F42" s="5" t="str">
        <f>IF(E42&gt;0, C42*D42*E42,"")</f>
        <v/>
      </c>
    </row>
    <row r="43" spans="1:6" x14ac:dyDescent="0.25">
      <c r="A43" s="25" t="s">
        <v>64</v>
      </c>
      <c r="B43" s="21" t="s">
        <v>51</v>
      </c>
      <c r="C43" s="22">
        <v>0.5</v>
      </c>
      <c r="D43" s="22">
        <v>4</v>
      </c>
      <c r="E43" s="56"/>
      <c r="F43" s="5" t="str">
        <f>IF(E43&gt;0, C43*D43*E43,"")</f>
        <v/>
      </c>
    </row>
    <row r="44" spans="1:6" ht="30" x14ac:dyDescent="0.25">
      <c r="A44" s="25" t="s">
        <v>65</v>
      </c>
      <c r="B44" s="21" t="s">
        <v>76</v>
      </c>
      <c r="C44" s="35"/>
      <c r="D44" s="22" t="s">
        <v>39</v>
      </c>
      <c r="E44" s="56"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9.75" customHeight="1" x14ac:dyDescent="0.25">
      <c r="A47" s="33"/>
      <c r="B47" s="84" t="s">
        <v>104</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A3:F3"/>
    <mergeCell ref="B47:E47"/>
    <mergeCell ref="A1:F1"/>
    <mergeCell ref="A2:F2"/>
    <mergeCell ref="C4:F4"/>
  </mergeCells>
  <printOptions horizontalCentered="1"/>
  <pageMargins left="0.2" right="0.2" top="0.7" bottom="0.5" header="0.3" footer="0.3"/>
  <pageSetup scale="69" orientation="portrait" r:id="rId1"/>
  <headerFooter>
    <oddHeader>&amp;R&amp;"-,Bold"&amp;12FORM PW-2.3</oddHeader>
    <oddFooter>&amp;CPage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zoomScaleNormal="100" workbookViewId="0">
      <selection activeCell="E6" sqref="E6"/>
    </sheetView>
  </sheetViews>
  <sheetFormatPr defaultRowHeight="15" x14ac:dyDescent="0.25"/>
  <cols>
    <col min="1" max="1" width="5" customWidth="1"/>
    <col min="2" max="2" width="48.85546875" customWidth="1"/>
    <col min="3" max="3" width="10.85546875" customWidth="1"/>
    <col min="4" max="4" width="10.7109375" customWidth="1"/>
    <col min="5" max="5" width="10.85546875" style="45" customWidth="1"/>
    <col min="6" max="6" width="12.28515625" customWidth="1"/>
  </cols>
  <sheetData>
    <row r="1" spans="1:7" ht="15.75" x14ac:dyDescent="0.25">
      <c r="A1" s="87" t="s">
        <v>96</v>
      </c>
      <c r="B1" s="87"/>
      <c r="C1" s="87"/>
      <c r="D1" s="87"/>
      <c r="E1" s="87"/>
      <c r="F1" s="87"/>
    </row>
    <row r="2" spans="1:7" ht="15.75" x14ac:dyDescent="0.25">
      <c r="A2" s="87" t="s">
        <v>95</v>
      </c>
      <c r="B2" s="87"/>
      <c r="C2" s="87"/>
      <c r="D2" s="87"/>
      <c r="E2" s="87"/>
      <c r="F2" s="87"/>
    </row>
    <row r="3" spans="1:7" ht="20.25" customHeight="1" x14ac:dyDescent="0.25">
      <c r="A3" s="88" t="s">
        <v>103</v>
      </c>
      <c r="B3" s="88"/>
      <c r="C3" s="88"/>
      <c r="D3" s="88"/>
      <c r="E3" s="88"/>
      <c r="F3" s="88"/>
    </row>
    <row r="4" spans="1:7" s="1" customFormat="1" ht="15.75" x14ac:dyDescent="0.25">
      <c r="C4" s="86" t="s">
        <v>68</v>
      </c>
      <c r="D4" s="86"/>
      <c r="E4" s="86"/>
      <c r="F4" s="86"/>
      <c r="G4"/>
    </row>
    <row r="5" spans="1:7" ht="52.5" customHeight="1" x14ac:dyDescent="0.25">
      <c r="A5" s="31" t="s">
        <v>0</v>
      </c>
      <c r="B5" s="31" t="s">
        <v>1</v>
      </c>
      <c r="C5" s="32" t="s">
        <v>2</v>
      </c>
      <c r="D5" s="32" t="s">
        <v>3</v>
      </c>
      <c r="E5" s="43" t="s">
        <v>101</v>
      </c>
      <c r="F5" s="32" t="s">
        <v>4</v>
      </c>
    </row>
    <row r="6" spans="1:7" ht="30" x14ac:dyDescent="0.25">
      <c r="A6" s="2" t="s">
        <v>5</v>
      </c>
      <c r="B6" s="3" t="s">
        <v>6</v>
      </c>
      <c r="C6" s="4">
        <v>0.5</v>
      </c>
      <c r="D6" s="4">
        <v>12</v>
      </c>
      <c r="E6" s="48"/>
      <c r="F6" s="5" t="str">
        <f>IF(E6&gt;0, C6*D6*E6,"")</f>
        <v/>
      </c>
    </row>
    <row r="7" spans="1:7" x14ac:dyDescent="0.25">
      <c r="A7" s="2" t="s">
        <v>7</v>
      </c>
      <c r="B7" s="3" t="s">
        <v>8</v>
      </c>
      <c r="C7" s="4">
        <v>0.5</v>
      </c>
      <c r="D7" s="4">
        <v>12</v>
      </c>
      <c r="E7" s="48"/>
      <c r="F7" s="5" t="str">
        <f>IF(E7&gt;0, C7*D7*E7,"")</f>
        <v/>
      </c>
    </row>
    <row r="8" spans="1:7" x14ac:dyDescent="0.25">
      <c r="A8" s="2" t="s">
        <v>9</v>
      </c>
      <c r="B8" s="3" t="s">
        <v>10</v>
      </c>
      <c r="C8" s="36">
        <v>1</v>
      </c>
      <c r="D8" s="36">
        <v>52</v>
      </c>
      <c r="E8" s="53"/>
      <c r="F8" s="5" t="str">
        <f>IF(E8&gt;0, C8*D8*E8,"")</f>
        <v/>
      </c>
    </row>
    <row r="9" spans="1:7" ht="15.75" customHeight="1" x14ac:dyDescent="0.25">
      <c r="A9" s="2" t="s">
        <v>13</v>
      </c>
      <c r="B9" s="6" t="s">
        <v>14</v>
      </c>
      <c r="C9" s="7"/>
      <c r="D9" s="8"/>
      <c r="E9" s="50"/>
      <c r="F9" s="8"/>
    </row>
    <row r="10" spans="1:7" x14ac:dyDescent="0.25">
      <c r="A10" s="9" t="s">
        <v>11</v>
      </c>
      <c r="B10" s="10" t="s">
        <v>15</v>
      </c>
      <c r="C10" s="36">
        <v>1</v>
      </c>
      <c r="D10" s="36">
        <v>52</v>
      </c>
      <c r="E10" s="53"/>
      <c r="F10" s="5" t="str">
        <f>IF(E10&gt;0, C10*D10*E10,"")</f>
        <v/>
      </c>
    </row>
    <row r="11" spans="1:7" x14ac:dyDescent="0.25">
      <c r="A11" s="9" t="s">
        <v>12</v>
      </c>
      <c r="B11" s="10" t="s">
        <v>16</v>
      </c>
      <c r="C11" s="13"/>
      <c r="D11" s="13"/>
      <c r="E11" s="51"/>
      <c r="F11" s="13"/>
    </row>
    <row r="12" spans="1:7" x14ac:dyDescent="0.25">
      <c r="A12" s="11" t="s">
        <v>17</v>
      </c>
      <c r="B12" s="12" t="s">
        <v>18</v>
      </c>
      <c r="C12" s="7"/>
      <c r="D12" s="8"/>
      <c r="E12" s="50"/>
      <c r="F12" s="8"/>
    </row>
    <row r="13" spans="1:7" x14ac:dyDescent="0.25">
      <c r="A13" s="9" t="s">
        <v>11</v>
      </c>
      <c r="B13" s="10" t="s">
        <v>19</v>
      </c>
      <c r="C13" s="4">
        <v>1</v>
      </c>
      <c r="D13" s="4">
        <v>26</v>
      </c>
      <c r="E13" s="48"/>
      <c r="F13" s="5" t="str">
        <f>IF(E13&gt;0, C13*D13*E13,"")</f>
        <v/>
      </c>
    </row>
    <row r="14" spans="1:7" x14ac:dyDescent="0.25">
      <c r="A14" s="9" t="s">
        <v>12</v>
      </c>
      <c r="B14" s="10" t="s">
        <v>20</v>
      </c>
      <c r="C14" s="13"/>
      <c r="D14" s="13"/>
      <c r="E14" s="51"/>
      <c r="F14" s="13"/>
    </row>
    <row r="15" spans="1:7" x14ac:dyDescent="0.25">
      <c r="A15" s="9" t="s">
        <v>21</v>
      </c>
      <c r="B15" s="10" t="s">
        <v>22</v>
      </c>
      <c r="C15" s="36">
        <v>1</v>
      </c>
      <c r="D15" s="36">
        <v>26</v>
      </c>
      <c r="E15" s="53"/>
      <c r="F15" s="5" t="str">
        <f>IF(E15&gt;0, C15*D15*E15,"")</f>
        <v/>
      </c>
    </row>
    <row r="16" spans="1:7" x14ac:dyDescent="0.25">
      <c r="A16" s="11" t="s">
        <v>23</v>
      </c>
      <c r="B16" s="3" t="s">
        <v>24</v>
      </c>
      <c r="C16" s="4">
        <v>0.5</v>
      </c>
      <c r="D16" s="4">
        <v>52</v>
      </c>
      <c r="E16" s="48"/>
      <c r="F16" s="5" t="str">
        <f>IF(E16&gt;0, C16*D16*E16,"")</f>
        <v/>
      </c>
    </row>
    <row r="17" spans="1:6" ht="15" customHeight="1" x14ac:dyDescent="0.25">
      <c r="A17" s="11" t="s">
        <v>25</v>
      </c>
      <c r="B17" s="14" t="s">
        <v>26</v>
      </c>
      <c r="C17" s="7"/>
      <c r="D17" s="8"/>
      <c r="E17" s="50"/>
      <c r="F17" s="8"/>
    </row>
    <row r="18" spans="1:6" x14ac:dyDescent="0.25">
      <c r="A18" s="9" t="s">
        <v>11</v>
      </c>
      <c r="B18" s="10" t="s">
        <v>27</v>
      </c>
      <c r="C18" s="36">
        <v>0.5</v>
      </c>
      <c r="D18" s="36">
        <v>52</v>
      </c>
      <c r="E18" s="53"/>
      <c r="F18" s="5" t="str">
        <f>IF(E18&gt;0, C18*D18*E18,"")</f>
        <v/>
      </c>
    </row>
    <row r="19" spans="1:6" x14ac:dyDescent="0.25">
      <c r="A19" s="9" t="s">
        <v>12</v>
      </c>
      <c r="B19" s="10" t="s">
        <v>28</v>
      </c>
      <c r="C19" s="4">
        <v>0.5</v>
      </c>
      <c r="D19" s="4">
        <v>52</v>
      </c>
      <c r="E19" s="48"/>
      <c r="F19" s="5" t="str">
        <f>IF(E19&gt;0, C19*D19*E19,"")</f>
        <v/>
      </c>
    </row>
    <row r="20" spans="1:6" x14ac:dyDescent="0.25">
      <c r="A20" s="11" t="s">
        <v>29</v>
      </c>
      <c r="B20" s="12" t="s">
        <v>69</v>
      </c>
      <c r="C20" s="7"/>
      <c r="D20" s="8"/>
      <c r="E20" s="50"/>
      <c r="F20" s="8"/>
    </row>
    <row r="21" spans="1:6" x14ac:dyDescent="0.25">
      <c r="A21" s="9" t="s">
        <v>11</v>
      </c>
      <c r="B21" s="10" t="s">
        <v>30</v>
      </c>
      <c r="C21" s="27"/>
      <c r="D21" s="27"/>
      <c r="E21" s="52"/>
      <c r="F21" s="27"/>
    </row>
    <row r="22" spans="1:6" x14ac:dyDescent="0.25">
      <c r="A22" s="9" t="s">
        <v>12</v>
      </c>
      <c r="B22" s="10" t="s">
        <v>31</v>
      </c>
      <c r="C22" s="13"/>
      <c r="D22" s="13"/>
      <c r="E22" s="51"/>
      <c r="F22" s="13"/>
    </row>
    <row r="23" spans="1:6" x14ac:dyDescent="0.25">
      <c r="A23" s="9" t="s">
        <v>21</v>
      </c>
      <c r="B23" s="10" t="s">
        <v>32</v>
      </c>
      <c r="C23" s="13"/>
      <c r="D23" s="13"/>
      <c r="E23" s="51"/>
      <c r="F23" s="13"/>
    </row>
    <row r="24" spans="1:6" x14ac:dyDescent="0.25">
      <c r="A24" s="11" t="s">
        <v>34</v>
      </c>
      <c r="B24" s="12" t="s">
        <v>86</v>
      </c>
      <c r="C24" s="13"/>
      <c r="D24" s="13"/>
      <c r="E24" s="51"/>
      <c r="F24" s="13"/>
    </row>
    <row r="25" spans="1:6" x14ac:dyDescent="0.25">
      <c r="A25" s="11" t="s">
        <v>35</v>
      </c>
      <c r="B25" s="12" t="s">
        <v>70</v>
      </c>
      <c r="C25" s="27"/>
      <c r="D25" s="30"/>
      <c r="E25" s="54"/>
      <c r="F25" s="30"/>
    </row>
    <row r="26" spans="1:6" x14ac:dyDescent="0.25">
      <c r="A26" s="11" t="s">
        <v>36</v>
      </c>
      <c r="B26" s="15" t="s">
        <v>62</v>
      </c>
      <c r="C26" s="27"/>
      <c r="D26" s="30"/>
      <c r="E26" s="54"/>
      <c r="F26" s="30"/>
    </row>
    <row r="27" spans="1:6" x14ac:dyDescent="0.25">
      <c r="A27" s="11" t="s">
        <v>37</v>
      </c>
      <c r="B27" s="15" t="s">
        <v>97</v>
      </c>
      <c r="C27" s="27"/>
      <c r="D27" s="27"/>
      <c r="E27" s="52"/>
      <c r="F27" s="27"/>
    </row>
    <row r="28" spans="1:6" x14ac:dyDescent="0.25">
      <c r="A28" s="11" t="s">
        <v>40</v>
      </c>
      <c r="B28" s="16" t="s">
        <v>38</v>
      </c>
      <c r="C28" s="36">
        <v>0.5</v>
      </c>
      <c r="D28" s="36">
        <v>1</v>
      </c>
      <c r="E28" s="53"/>
      <c r="F28" s="5" t="str">
        <f>IF(E28&gt;0, C28*D28*E28,"")</f>
        <v/>
      </c>
    </row>
    <row r="29" spans="1:6" x14ac:dyDescent="0.25">
      <c r="A29" s="2" t="s">
        <v>71</v>
      </c>
      <c r="B29" s="16" t="s">
        <v>72</v>
      </c>
      <c r="C29" s="36">
        <v>1</v>
      </c>
      <c r="D29" s="36">
        <v>52</v>
      </c>
      <c r="E29" s="53"/>
      <c r="F29" s="5" t="str">
        <f>IF(E29&gt;0, C29*D29*E29,"")</f>
        <v/>
      </c>
    </row>
    <row r="30" spans="1:6" ht="30" x14ac:dyDescent="0.25">
      <c r="A30" s="2" t="s">
        <v>46</v>
      </c>
      <c r="B30" s="16" t="s">
        <v>73</v>
      </c>
      <c r="C30" s="13"/>
      <c r="D30" s="4" t="s">
        <v>39</v>
      </c>
      <c r="E30" s="48" t="s">
        <v>39</v>
      </c>
      <c r="F30" s="13"/>
    </row>
    <row r="31" spans="1:6" x14ac:dyDescent="0.25">
      <c r="A31" s="2" t="s">
        <v>67</v>
      </c>
      <c r="B31" s="16" t="s">
        <v>41</v>
      </c>
      <c r="C31" s="17"/>
      <c r="D31" s="18"/>
      <c r="E31" s="55"/>
      <c r="F31" s="18"/>
    </row>
    <row r="32" spans="1:6" ht="30" x14ac:dyDescent="0.25">
      <c r="A32" s="9" t="s">
        <v>11</v>
      </c>
      <c r="B32" s="19" t="s">
        <v>42</v>
      </c>
      <c r="C32" s="36">
        <v>0.5</v>
      </c>
      <c r="D32" s="36">
        <v>2</v>
      </c>
      <c r="E32" s="53"/>
      <c r="F32" s="5" t="str">
        <f>IF(E32&gt;0, C32*D32*E32,"")</f>
        <v/>
      </c>
    </row>
    <row r="33" spans="1:6" ht="60" x14ac:dyDescent="0.25">
      <c r="A33" s="9" t="s">
        <v>12</v>
      </c>
      <c r="B33" s="19" t="s">
        <v>43</v>
      </c>
      <c r="C33" s="36">
        <v>0.5</v>
      </c>
      <c r="D33" s="36">
        <v>2</v>
      </c>
      <c r="E33" s="53"/>
      <c r="F33" s="5" t="str">
        <f>IF(E33&gt;0, C33*D33*E33,"")</f>
        <v/>
      </c>
    </row>
    <row r="34" spans="1:6" ht="22.5" customHeight="1" x14ac:dyDescent="0.25">
      <c r="A34" s="11" t="s">
        <v>74</v>
      </c>
      <c r="B34" s="20" t="s">
        <v>75</v>
      </c>
      <c r="C34" s="7"/>
      <c r="D34" s="8"/>
      <c r="E34" s="50"/>
      <c r="F34" s="8"/>
    </row>
    <row r="35" spans="1:6" ht="30" x14ac:dyDescent="0.25">
      <c r="A35" s="9" t="s">
        <v>11</v>
      </c>
      <c r="B35" s="23" t="s">
        <v>87</v>
      </c>
      <c r="C35" s="22">
        <v>0.25</v>
      </c>
      <c r="D35" s="22">
        <v>52</v>
      </c>
      <c r="E35" s="56"/>
      <c r="F35" s="5" t="str">
        <f>IF(E35&gt;0, C35*D35*E35,"")</f>
        <v/>
      </c>
    </row>
    <row r="36" spans="1:6" x14ac:dyDescent="0.25">
      <c r="A36" s="25" t="s">
        <v>12</v>
      </c>
      <c r="B36" s="21" t="s">
        <v>52</v>
      </c>
      <c r="C36" s="35"/>
      <c r="D36" s="37" t="s">
        <v>39</v>
      </c>
      <c r="E36" s="57" t="s">
        <v>39</v>
      </c>
      <c r="F36" s="35"/>
    </row>
    <row r="37" spans="1:6" ht="30" x14ac:dyDescent="0.25">
      <c r="A37" s="9" t="s">
        <v>21</v>
      </c>
      <c r="B37" s="24" t="s">
        <v>88</v>
      </c>
      <c r="C37" s="35"/>
      <c r="D37" s="4" t="s">
        <v>39</v>
      </c>
      <c r="E37" s="48" t="s">
        <v>39</v>
      </c>
      <c r="F37" s="35"/>
    </row>
    <row r="38" spans="1:6" ht="45" x14ac:dyDescent="0.25">
      <c r="A38" s="25" t="s">
        <v>33</v>
      </c>
      <c r="B38" s="40" t="s">
        <v>91</v>
      </c>
      <c r="C38" s="35"/>
      <c r="D38" s="4" t="s">
        <v>39</v>
      </c>
      <c r="E38" s="48" t="s">
        <v>39</v>
      </c>
      <c r="F38" s="35"/>
    </row>
    <row r="39" spans="1:6" ht="30" x14ac:dyDescent="0.25">
      <c r="A39" s="9" t="s">
        <v>49</v>
      </c>
      <c r="B39" s="21" t="s">
        <v>44</v>
      </c>
      <c r="C39" s="22">
        <v>0.25</v>
      </c>
      <c r="D39" s="22">
        <v>52</v>
      </c>
      <c r="E39" s="56"/>
      <c r="F39" s="5" t="str">
        <f>IF(E39&gt;0, C39*D39*E39,"")</f>
        <v/>
      </c>
    </row>
    <row r="40" spans="1:6" ht="30" x14ac:dyDescent="0.25">
      <c r="A40" s="25" t="s">
        <v>50</v>
      </c>
      <c r="B40" s="21" t="s">
        <v>45</v>
      </c>
      <c r="C40" s="35"/>
      <c r="D40" s="4" t="s">
        <v>39</v>
      </c>
      <c r="E40" s="48" t="s">
        <v>39</v>
      </c>
      <c r="F40" s="35"/>
    </row>
    <row r="41" spans="1:6" ht="30" x14ac:dyDescent="0.25">
      <c r="A41" s="25" t="s">
        <v>89</v>
      </c>
      <c r="B41" s="23" t="s">
        <v>47</v>
      </c>
      <c r="C41" s="35"/>
      <c r="D41" s="4" t="s">
        <v>39</v>
      </c>
      <c r="E41" s="48" t="s">
        <v>39</v>
      </c>
      <c r="F41" s="35"/>
    </row>
    <row r="42" spans="1:6" x14ac:dyDescent="0.25">
      <c r="A42" s="25" t="s">
        <v>63</v>
      </c>
      <c r="B42" s="21" t="s">
        <v>48</v>
      </c>
      <c r="C42" s="22">
        <v>1</v>
      </c>
      <c r="D42" s="22">
        <v>4</v>
      </c>
      <c r="E42" s="56"/>
      <c r="F42" s="5" t="str">
        <f>IF(E42&gt;0, C42*D42*E42,"")</f>
        <v/>
      </c>
    </row>
    <row r="43" spans="1:6" x14ac:dyDescent="0.25">
      <c r="A43" s="25" t="s">
        <v>64</v>
      </c>
      <c r="B43" s="21" t="s">
        <v>51</v>
      </c>
      <c r="C43" s="22">
        <v>1</v>
      </c>
      <c r="D43" s="22">
        <v>4</v>
      </c>
      <c r="E43" s="56"/>
      <c r="F43" s="5" t="str">
        <f>IF(E43&gt;0, C43*D43*E43,"")</f>
        <v/>
      </c>
    </row>
    <row r="44" spans="1:6" ht="30" x14ac:dyDescent="0.25">
      <c r="A44" s="25" t="s">
        <v>65</v>
      </c>
      <c r="B44" s="21" t="s">
        <v>76</v>
      </c>
      <c r="C44" s="35"/>
      <c r="D44" s="4" t="s">
        <v>39</v>
      </c>
      <c r="E44" s="48" t="s">
        <v>39</v>
      </c>
      <c r="F44" s="35"/>
    </row>
    <row r="45" spans="1:6" x14ac:dyDescent="0.25">
      <c r="A45" s="11" t="s">
        <v>77</v>
      </c>
      <c r="B45" s="20" t="s">
        <v>99</v>
      </c>
      <c r="C45" s="35"/>
      <c r="D45" s="13"/>
      <c r="E45" s="51"/>
      <c r="F45" s="13"/>
    </row>
    <row r="46" spans="1:6" ht="30" x14ac:dyDescent="0.25">
      <c r="A46" s="11" t="s">
        <v>78</v>
      </c>
      <c r="B46" s="20" t="s">
        <v>79</v>
      </c>
      <c r="C46" s="35"/>
      <c r="D46" s="4" t="s">
        <v>39</v>
      </c>
      <c r="E46" s="48" t="s">
        <v>39</v>
      </c>
      <c r="F46" s="13"/>
    </row>
    <row r="47" spans="1:6" ht="38.25" customHeight="1" x14ac:dyDescent="0.25">
      <c r="A47" s="33"/>
      <c r="B47" s="84" t="s">
        <v>105</v>
      </c>
      <c r="C47" s="85"/>
      <c r="D47" s="85"/>
      <c r="E47" s="85"/>
      <c r="F47" s="34">
        <f>SUM(F6:F46)</f>
        <v>0</v>
      </c>
    </row>
    <row r="48" spans="1:6" x14ac:dyDescent="0.25">
      <c r="C48" s="26"/>
      <c r="D48" s="26"/>
      <c r="E48" s="44"/>
      <c r="F48" s="26"/>
    </row>
    <row r="49" spans="3:6" x14ac:dyDescent="0.25">
      <c r="C49" s="26"/>
      <c r="D49" s="26"/>
      <c r="E49" s="44"/>
      <c r="F49" s="26"/>
    </row>
    <row r="50" spans="3:6" x14ac:dyDescent="0.25">
      <c r="C50" s="26"/>
      <c r="D50" s="26"/>
      <c r="E50" s="44"/>
      <c r="F50" s="26"/>
    </row>
    <row r="51" spans="3:6" x14ac:dyDescent="0.25">
      <c r="C51" s="26"/>
      <c r="D51" s="26"/>
      <c r="E51" s="44"/>
      <c r="F51" s="26"/>
    </row>
    <row r="52" spans="3:6" x14ac:dyDescent="0.25">
      <c r="C52" s="26"/>
      <c r="D52" s="26"/>
      <c r="E52" s="44"/>
      <c r="F52" s="26"/>
    </row>
    <row r="53" spans="3:6" x14ac:dyDescent="0.25">
      <c r="C53" s="26"/>
      <c r="D53" s="26"/>
      <c r="E53" s="44"/>
      <c r="F53" s="26"/>
    </row>
    <row r="54" spans="3:6" x14ac:dyDescent="0.25">
      <c r="C54" s="26"/>
      <c r="D54" s="26"/>
      <c r="E54" s="44"/>
      <c r="F54" s="26"/>
    </row>
  </sheetData>
  <sheetProtection sheet="1" objects="1" scenarios="1" selectLockedCells="1"/>
  <mergeCells count="5">
    <mergeCell ref="B47:E47"/>
    <mergeCell ref="C4:F4"/>
    <mergeCell ref="A1:F1"/>
    <mergeCell ref="A2:F2"/>
    <mergeCell ref="A3:F3"/>
  </mergeCells>
  <printOptions horizontalCentered="1"/>
  <pageMargins left="0.2" right="0.2" top="0.7" bottom="0.5" header="0.3" footer="0.3"/>
  <pageSetup scale="68" orientation="portrait" r:id="rId1"/>
  <headerFooter>
    <oddHeader>&amp;R&amp;"-,Bold"&amp;12FORM PW-2.3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Cover</vt:lpstr>
      <vt:lpstr>1. 1st Ave PRS</vt:lpstr>
      <vt:lpstr>2. 1st Ave PRS2</vt:lpstr>
      <vt:lpstr>3. Carmenita Rd PRS</vt:lpstr>
      <vt:lpstr>4. Carmenita Rd PRS2</vt:lpstr>
      <vt:lpstr>5. Carmenita Rd(Painter Av)PRS</vt:lpstr>
      <vt:lpstr>6. Carmenita(Painter) PRS2</vt:lpstr>
      <vt:lpstr>7. Florence Ave PRS </vt:lpstr>
      <vt:lpstr>8. Hollydale Yard PRS </vt:lpstr>
      <vt:lpstr>9. Imperial Hwy PRS </vt:lpstr>
      <vt:lpstr>10. Imperial Hwy PRS2</vt:lpstr>
      <vt:lpstr>11. Imperial Hwy PRS  (2)</vt:lpstr>
      <vt:lpstr>12. Imperial Hwy PRS3</vt:lpstr>
      <vt:lpstr>13. Imperial Hwy PRS  (3)</vt:lpstr>
      <vt:lpstr>14. Imperial Hwy PRS4</vt:lpstr>
      <vt:lpstr>15. Lambert Rd PRS </vt:lpstr>
      <vt:lpstr>16. Lambert Rd PRS2</vt:lpstr>
      <vt:lpstr>17. La Mirada Blvd PRS </vt:lpstr>
      <vt:lpstr>18. La Mirada Bl PRS2</vt:lpstr>
      <vt:lpstr>19. Leffingwell Rd PRS </vt:lpstr>
      <vt:lpstr>20. Leffingwell Rd PRS2</vt:lpstr>
      <vt:lpstr>21. Mills Ave PRS</vt:lpstr>
      <vt:lpstr>22. Mulberry Dr PRS</vt:lpstr>
      <vt:lpstr>23. Mulberry Dr PRS2</vt:lpstr>
      <vt:lpstr>24. Rivera Rd PRS</vt:lpstr>
      <vt:lpstr>25. Splendora Dr PRS </vt:lpstr>
      <vt:lpstr>26. Telegraph Rd PRS</vt:lpstr>
      <vt:lpstr>27. Telegraph Rd PRS2</vt:lpstr>
      <vt:lpstr>PW-2 SUMMARY</vt:lpstr>
      <vt:lpstr>'1. 1st Ave PRS'!Print_Titles</vt:lpstr>
      <vt:lpstr>'10. Imperial Hwy PRS2'!Print_Titles</vt:lpstr>
      <vt:lpstr>'11. Imperial Hwy PRS  (2)'!Print_Titles</vt:lpstr>
      <vt:lpstr>'12. Imperial Hwy PRS3'!Print_Titles</vt:lpstr>
      <vt:lpstr>'13. Imperial Hwy PRS  (3)'!Print_Titles</vt:lpstr>
      <vt:lpstr>'14. Imperial Hwy PRS4'!Print_Titles</vt:lpstr>
      <vt:lpstr>'15. Lambert Rd PRS '!Print_Titles</vt:lpstr>
      <vt:lpstr>'16. Lambert Rd PRS2'!Print_Titles</vt:lpstr>
      <vt:lpstr>'17. La Mirada Blvd PRS '!Print_Titles</vt:lpstr>
      <vt:lpstr>'18. La Mirada Bl PRS2'!Print_Titles</vt:lpstr>
      <vt:lpstr>'19. Leffingwell Rd PRS '!Print_Titles</vt:lpstr>
      <vt:lpstr>'2. 1st Ave PRS2'!Print_Titles</vt:lpstr>
      <vt:lpstr>'20. Leffingwell Rd PRS2'!Print_Titles</vt:lpstr>
      <vt:lpstr>'21. Mills Ave PRS'!Print_Titles</vt:lpstr>
      <vt:lpstr>'22. Mulberry Dr PRS'!Print_Titles</vt:lpstr>
      <vt:lpstr>'23. Mulberry Dr PRS2'!Print_Titles</vt:lpstr>
      <vt:lpstr>'24. Rivera Rd PRS'!Print_Titles</vt:lpstr>
      <vt:lpstr>'25. Splendora Dr PRS '!Print_Titles</vt:lpstr>
      <vt:lpstr>'26. Telegraph Rd PRS'!Print_Titles</vt:lpstr>
      <vt:lpstr>'27. Telegraph Rd PRS2'!Print_Titles</vt:lpstr>
      <vt:lpstr>'3. Carmenita Rd PRS'!Print_Titles</vt:lpstr>
      <vt:lpstr>'4. Carmenita Rd PRS2'!Print_Titles</vt:lpstr>
      <vt:lpstr>'5. Carmenita Rd(Painter Av)PRS'!Print_Titles</vt:lpstr>
      <vt:lpstr>'6. Carmenita(Painter) PRS2'!Print_Titles</vt:lpstr>
      <vt:lpstr>'7. Florence Ave PRS '!Print_Titles</vt:lpstr>
      <vt:lpstr>'8. Hollydale Yard PRS '!Print_Titles</vt:lpstr>
      <vt:lpstr>'9. Imperial Hwy PRS '!Print_Titles</vt:lpstr>
    </vt:vector>
  </TitlesOfParts>
  <Company>Department of Public Works, Los Angeles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msaradpon</dc:creator>
  <cp:lastModifiedBy>Eric Fong</cp:lastModifiedBy>
  <cp:lastPrinted>2014-09-24T16:06:56Z</cp:lastPrinted>
  <dcterms:created xsi:type="dcterms:W3CDTF">2009-11-09T16:09:05Z</dcterms:created>
  <dcterms:modified xsi:type="dcterms:W3CDTF">2014-09-24T16:07:11Z</dcterms:modified>
</cp:coreProperties>
</file>