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P:\aepub\Service Contracts\CONTRACT\Danny\TREE TRIMMING PROGRAM (On-Call)\2020\RFP\01 RFP\"/>
    </mc:Choice>
  </mc:AlternateContent>
  <xr:revisionPtr revIDLastSave="0" documentId="8_{90691DB8-352A-40C6-B453-0404971B147F}" xr6:coauthVersionLast="45" xr6:coauthVersionMax="45" xr10:uidLastSave="{00000000-0000-0000-0000-000000000000}"/>
  <workbookProtection workbookAlgorithmName="SHA-512" workbookHashValue="gA0Y1+XPXFtM+McKxvbXzGlxGRRAq+tBzuihTGOOeSRioOHG00c+PgBVhDMS8TYPVB5TcQ0x84+12uIY9rGbEw==" workbookSaltValue="uK3K8OhHyW7La+j0o8EhAA==" workbookSpinCount="100000" lockStructure="1"/>
  <bookViews>
    <workbookView xWindow="-120" yWindow="-120" windowWidth="29040" windowHeight="17640" tabRatio="652" activeTab="11" xr2:uid="{00000000-000D-0000-FFFF-FFFF00000000}"/>
  </bookViews>
  <sheets>
    <sheet name="Service-1" sheetId="14" r:id="rId1"/>
    <sheet name="Service-2" sheetId="15" r:id="rId2"/>
    <sheet name="Service-3" sheetId="16" r:id="rId3"/>
    <sheet name="Service-4" sheetId="23" r:id="rId4"/>
    <sheet name="Service-5" sheetId="19" r:id="rId5"/>
    <sheet name="Service-6" sheetId="24" r:id="rId6"/>
    <sheet name="Service-7" sheetId="25" r:id="rId7"/>
    <sheet name="Service-8" sheetId="26" r:id="rId8"/>
    <sheet name="Service-9" sheetId="27" r:id="rId9"/>
    <sheet name="Service-10" sheetId="28" r:id="rId10"/>
    <sheet name="Service-11" sheetId="30" r:id="rId11"/>
    <sheet name="SUMMARY" sheetId="11" r:id="rId1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" i="23" l="1"/>
  <c r="E7" i="11" s="1"/>
  <c r="G21" i="19"/>
  <c r="G15" i="24"/>
  <c r="E9" i="11" s="1"/>
  <c r="G8" i="24"/>
  <c r="G13" i="25"/>
  <c r="E10" i="11"/>
  <c r="G51" i="26"/>
  <c r="E14" i="11"/>
  <c r="E12" i="11"/>
  <c r="G54" i="26"/>
  <c r="E34" i="27"/>
  <c r="G9" i="28"/>
  <c r="G16" i="28"/>
  <c r="E13" i="11" s="1"/>
  <c r="E11" i="11"/>
  <c r="E8" i="11"/>
  <c r="E6" i="11"/>
  <c r="E5" i="11"/>
  <c r="E4" i="11"/>
  <c r="E16" i="11" l="1"/>
  <c r="G5" i="30"/>
  <c r="G9" i="30" s="1"/>
  <c r="G8" i="16" l="1"/>
  <c r="G9" i="16"/>
  <c r="G10" i="16"/>
  <c r="E28" i="27"/>
  <c r="E26" i="27"/>
  <c r="E8" i="27"/>
  <c r="E11" i="27"/>
  <c r="E14" i="27"/>
  <c r="E17" i="27"/>
  <c r="E20" i="27"/>
  <c r="E23" i="27"/>
  <c r="E5" i="27"/>
  <c r="G27" i="26" l="1"/>
  <c r="G11" i="26" l="1"/>
  <c r="G9" i="26"/>
  <c r="G7" i="26"/>
  <c r="G39" i="26"/>
  <c r="G37" i="26"/>
  <c r="G35" i="26"/>
  <c r="G33" i="26"/>
  <c r="G31" i="26"/>
  <c r="G29" i="26"/>
  <c r="G25" i="26"/>
  <c r="G23" i="26"/>
  <c r="G47" i="26" l="1"/>
  <c r="G41" i="26"/>
  <c r="G21" i="26"/>
  <c r="G19" i="26"/>
  <c r="G17" i="26"/>
  <c r="G15" i="26" l="1"/>
  <c r="G43" i="26"/>
  <c r="G45" i="26"/>
  <c r="G49" i="26"/>
  <c r="G11" i="19" l="1"/>
  <c r="G12" i="19"/>
  <c r="G13" i="19"/>
  <c r="G14" i="19"/>
  <c r="G15" i="19"/>
  <c r="G16" i="19"/>
  <c r="G11" i="28" l="1"/>
  <c r="G7" i="28"/>
  <c r="G5" i="28"/>
  <c r="G13" i="26"/>
  <c r="G5" i="26"/>
  <c r="G11" i="25"/>
  <c r="G10" i="25"/>
  <c r="G9" i="25"/>
  <c r="G8" i="25"/>
  <c r="G7" i="25"/>
  <c r="G6" i="25"/>
  <c r="G5" i="25"/>
  <c r="G13" i="24"/>
  <c r="G12" i="24"/>
  <c r="G11" i="24"/>
  <c r="G10" i="24"/>
  <c r="G9" i="24"/>
  <c r="G7" i="24"/>
  <c r="G6" i="24"/>
  <c r="G5" i="24"/>
  <c r="G10" i="23"/>
  <c r="G9" i="23"/>
  <c r="G8" i="23"/>
  <c r="G7" i="23"/>
  <c r="G6" i="23"/>
  <c r="G5" i="23"/>
  <c r="G17" i="19" l="1"/>
  <c r="G18" i="19"/>
  <c r="G19" i="19"/>
  <c r="G6" i="19"/>
  <c r="G7" i="19"/>
  <c r="G8" i="19"/>
  <c r="G9" i="19"/>
  <c r="G10" i="19"/>
  <c r="G5" i="19"/>
  <c r="G13" i="16"/>
  <c r="G12" i="16"/>
  <c r="G11" i="16"/>
  <c r="G7" i="16"/>
  <c r="G6" i="16"/>
  <c r="G5" i="16"/>
  <c r="G17" i="15"/>
  <c r="G15" i="15"/>
  <c r="G13" i="15"/>
  <c r="G11" i="15"/>
  <c r="G9" i="15"/>
  <c r="G7" i="15"/>
  <c r="G5" i="15"/>
  <c r="G5" i="14"/>
  <c r="G74" i="14"/>
  <c r="G70" i="14"/>
  <c r="G67" i="14"/>
  <c r="G64" i="14"/>
  <c r="G61" i="14"/>
  <c r="G58" i="14"/>
  <c r="G54" i="14"/>
  <c r="G51" i="14"/>
  <c r="G48" i="14"/>
  <c r="G45" i="14"/>
  <c r="G42" i="14"/>
  <c r="G39" i="14"/>
  <c r="G37" i="14"/>
  <c r="G35" i="14"/>
  <c r="G33" i="14"/>
  <c r="G31" i="14"/>
  <c r="G29" i="14"/>
  <c r="G27" i="14"/>
  <c r="G25" i="14"/>
  <c r="G23" i="14"/>
  <c r="G21" i="14"/>
  <c r="G19" i="14"/>
  <c r="G17" i="14"/>
  <c r="G14" i="14"/>
  <c r="G12" i="14"/>
  <c r="G9" i="14"/>
  <c r="G15" i="16" l="1"/>
  <c r="G20" i="15"/>
  <c r="G7" i="14" l="1"/>
  <c r="G79" i="14" l="1"/>
  <c r="G19" i="11" l="1"/>
  <c r="E21" i="11"/>
</calcChain>
</file>

<file path=xl/sharedStrings.xml><?xml version="1.0" encoding="utf-8"?>
<sst xmlns="http://schemas.openxmlformats.org/spreadsheetml/2006/main" count="602" uniqueCount="180">
  <si>
    <t>Proposer Name:___________________________________________________________</t>
  </si>
  <si>
    <t>Category</t>
  </si>
  <si>
    <r>
      <t xml:space="preserve">Tree Height     </t>
    </r>
    <r>
      <rPr>
        <sz val="8"/>
        <rFont val="Arial"/>
        <family val="2"/>
      </rPr>
      <t>(feet)</t>
    </r>
  </si>
  <si>
    <t>Service Description</t>
  </si>
  <si>
    <t>Item</t>
  </si>
  <si>
    <t>Weight</t>
  </si>
  <si>
    <t>Unit Cost</t>
  </si>
  <si>
    <t>Weighted Cost</t>
  </si>
  <si>
    <t>(Per Tree)</t>
  </si>
  <si>
    <t>(Weight % x Unit Cost)</t>
  </si>
  <si>
    <t>Cat. No.9     Each</t>
  </si>
  <si>
    <t>1-30'</t>
  </si>
  <si>
    <t>REMOVE PALM TREE</t>
  </si>
  <si>
    <t>Cat. No.9        Each</t>
  </si>
  <si>
    <t>31-60'</t>
  </si>
  <si>
    <t>61'+</t>
  </si>
  <si>
    <t>Cat. No.10     Each</t>
  </si>
  <si>
    <t>1-12"</t>
  </si>
  <si>
    <t>STUMP REMOVAL ONLY</t>
  </si>
  <si>
    <t>Cat. No.10  Each</t>
  </si>
  <si>
    <t>13-24"</t>
  </si>
  <si>
    <t>25"+</t>
  </si>
  <si>
    <t>Service 4 - Subtotal Weighted Cost:</t>
  </si>
  <si>
    <t>Proposer Name:_______________________________________________________</t>
  </si>
  <si>
    <r>
      <t>Tree Diameter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(inches)</t>
    </r>
  </si>
  <si>
    <t>Cat. No. 1</t>
  </si>
  <si>
    <t>Cat. No. 2</t>
  </si>
  <si>
    <t>Cat. No. 3</t>
  </si>
  <si>
    <t>Cat. No. 4</t>
  </si>
  <si>
    <t xml:space="preserve">Service 1 - Subtotal Weighted Cost: </t>
  </si>
  <si>
    <t>CROWN RAISING, TREE</t>
  </si>
  <si>
    <t>Each</t>
  </si>
  <si>
    <t xml:space="preserve">CROWN RAISING, TREE </t>
  </si>
  <si>
    <t>(MULBERRY, EUCALYPTUS</t>
  </si>
  <si>
    <t>PINE, FICUS, ASH AND ELM)</t>
  </si>
  <si>
    <t>25+"</t>
  </si>
  <si>
    <t xml:space="preserve">CROWN REDUCTION, TREE   </t>
  </si>
  <si>
    <t>25-30"</t>
  </si>
  <si>
    <t>31-36"</t>
  </si>
  <si>
    <t>37-42"</t>
  </si>
  <si>
    <t>43"+</t>
  </si>
  <si>
    <t xml:space="preserve">CROWN REDUCTION, TREE  </t>
  </si>
  <si>
    <t>(MULBERRY, EUCALYPTUS,</t>
  </si>
  <si>
    <t>CROWN THIN, CLEAN AND SHAPE, TREE</t>
  </si>
  <si>
    <t>CROWN THIN, CLEAN AND</t>
  </si>
  <si>
    <t>SHAPE, TREE</t>
  </si>
  <si>
    <t>(≤ 70’ HEIGHT)</t>
  </si>
  <si>
    <t>(&gt; 70’ HEIGHT)</t>
  </si>
  <si>
    <t>Proposer Name:______________________________________________________</t>
  </si>
  <si>
    <t>Cat. No. 5</t>
  </si>
  <si>
    <t>Cat. No. 6</t>
  </si>
  <si>
    <t>Service 2 - Subtotal Weighted Cost:</t>
  </si>
  <si>
    <t>TRIM AND SKIN PALM TREE</t>
  </si>
  <si>
    <t>TRIM ONLY PALM TREE</t>
  </si>
  <si>
    <t>-</t>
  </si>
  <si>
    <t>SKIN ONLY PALM TREE</t>
  </si>
  <si>
    <t>Proposer Name:______________________________________________________________</t>
  </si>
  <si>
    <t>Service 3 - Subtotal Weighted Cost:</t>
  </si>
  <si>
    <t>Cat. No. 7                    Each</t>
  </si>
  <si>
    <t>TREE REMOVAL</t>
  </si>
  <si>
    <t>Cat. No. 7                      Each</t>
  </si>
  <si>
    <t>Cat. No. 8     Each</t>
  </si>
  <si>
    <t>Cat. No .8     Each</t>
  </si>
  <si>
    <t>Service 5 - Subtotal Weighted Cost:</t>
  </si>
  <si>
    <r>
      <t xml:space="preserve">Tree Diameter     </t>
    </r>
    <r>
      <rPr>
        <sz val="8"/>
        <rFont val="Arial"/>
        <family val="2"/>
      </rPr>
      <t>(inches)</t>
    </r>
  </si>
  <si>
    <t>Cat. No. 11     Each</t>
  </si>
  <si>
    <t>Cat. No. 12     Each</t>
  </si>
  <si>
    <t>TREE ONLY</t>
  </si>
  <si>
    <t>Cat. No. 12    Each</t>
  </si>
  <si>
    <t>Cat. No. 13     Each</t>
  </si>
  <si>
    <t>Cat. No. 13    Each</t>
  </si>
  <si>
    <t>Service 6 - Subtotal Weighted Cost:</t>
  </si>
  <si>
    <t>Cat. No.14     Each</t>
  </si>
  <si>
    <t>Cat. No.15    Each</t>
  </si>
  <si>
    <t>REMOVE PALM ONLY</t>
  </si>
  <si>
    <t>Cat. No.15     Each</t>
  </si>
  <si>
    <t>Cat. No.16     Each</t>
  </si>
  <si>
    <t>Service 7 - Subtotal Weighted Cost:</t>
  </si>
  <si>
    <t>Cat. No. 17     Each</t>
  </si>
  <si>
    <t>ROOT PRUNE ONLY</t>
  </si>
  <si>
    <t>Cat. No. 18     Each</t>
  </si>
  <si>
    <t>ROOT PRUNE TREE INCL ROOT CONTROL BARRIER</t>
  </si>
  <si>
    <t>Proposer Name:_______________________________________________________________</t>
  </si>
  <si>
    <t>Size</t>
  </si>
  <si>
    <t>15 gal</t>
  </si>
  <si>
    <t>24" Box</t>
  </si>
  <si>
    <t>36" Box</t>
  </si>
  <si>
    <t>Cat. No. 25</t>
  </si>
  <si>
    <t>Drainage Shaft</t>
  </si>
  <si>
    <t>Cat. No. 26</t>
  </si>
  <si>
    <t>Cost 4'x4' Tree Well</t>
  </si>
  <si>
    <t>Service 8 - Subtotal Weighted Cost:</t>
  </si>
  <si>
    <t>Cat. No. 19</t>
  </si>
  <si>
    <t>FURNISH AND PLANT TREE</t>
  </si>
  <si>
    <t>Cat. No. 20</t>
  </si>
  <si>
    <t>Tree Well Cutout and Cover</t>
  </si>
  <si>
    <t>Cost 3'x3' Tree Well</t>
  </si>
  <si>
    <t>Tree Well Cover Only</t>
  </si>
  <si>
    <t>Cat. No. 21</t>
  </si>
  <si>
    <t>(Per Hour)</t>
  </si>
  <si>
    <t>Cat. No. 27</t>
  </si>
  <si>
    <t>Service 9 - Subtotal Weighted Cost:</t>
  </si>
  <si>
    <t>Proposer Name:__________________________________________________________</t>
  </si>
  <si>
    <t>Cat. No. 28</t>
  </si>
  <si>
    <t>Call Time: 7 a.m. to 5 p.m.</t>
  </si>
  <si>
    <t>DAY</t>
  </si>
  <si>
    <t>Cat. No. 29</t>
  </si>
  <si>
    <t>Call Time: 5 p.m. to 7 a.m.</t>
  </si>
  <si>
    <t>NIGHT</t>
  </si>
  <si>
    <t>Cat. No. 30</t>
  </si>
  <si>
    <t>Call Time: Weekends anytime</t>
  </si>
  <si>
    <t>WEEKENDS</t>
  </si>
  <si>
    <t>Call Time: Holidays anytime</t>
  </si>
  <si>
    <t>HOLIDAYS</t>
  </si>
  <si>
    <t>Service 10 - Subtotal Weighted Cost:</t>
  </si>
  <si>
    <t>Cat. No. 23</t>
  </si>
  <si>
    <t>Cat. No. 24</t>
  </si>
  <si>
    <t>Proposer Name:__________________________________________________________________________</t>
  </si>
  <si>
    <t>Service Type</t>
  </si>
  <si>
    <t>Subtotal Weighted Costs</t>
  </si>
  <si>
    <t>ITEM 1.</t>
  </si>
  <si>
    <t>Total Weighted Cost:</t>
  </si>
  <si>
    <t>ITEM</t>
  </si>
  <si>
    <t>Description</t>
  </si>
  <si>
    <t>LEGAL NAME OF PROPOSER</t>
  </si>
  <si>
    <t>SIGNATURE OF PERSON AUTHORIZED TO SUBMIT PROPOSAL</t>
  </si>
  <si>
    <t>TITLE OF AUTHORIZED PERSON</t>
  </si>
  <si>
    <t>DATE</t>
  </si>
  <si>
    <t>STATE CONTRACTORS LICENSE NUMBER</t>
  </si>
  <si>
    <t>LICENSE TYPE</t>
  </si>
  <si>
    <t>PROPOSER'S ADDRESS:</t>
  </si>
  <si>
    <t>PHONE</t>
  </si>
  <si>
    <t>FAX</t>
  </si>
  <si>
    <t>E-MAIL</t>
  </si>
  <si>
    <t>FURNISH AND PLANT TREE (NO ROOT BARRIER)</t>
  </si>
  <si>
    <t>1-25 Trees</t>
  </si>
  <si>
    <t>25-100 Trees</t>
  </si>
  <si>
    <t>100+ Trees</t>
  </si>
  <si>
    <t>Tree Risk Assessment</t>
  </si>
  <si>
    <t xml:space="preserve">Level 1 (&lt; 70' HEIGHT) </t>
  </si>
  <si>
    <t xml:space="preserve">Level 2 (&lt; 70' HEIGHT) </t>
  </si>
  <si>
    <t xml:space="preserve">Level 3 (&lt; 70' HEIGHT) </t>
  </si>
  <si>
    <t xml:space="preserve">Level 1 (&gt; 70' HEIGHT) </t>
  </si>
  <si>
    <t xml:space="preserve">Level 2 (&gt; 70' HEIGHT) </t>
  </si>
  <si>
    <t xml:space="preserve">Level 3 (&gt; 70' HEIGHT) </t>
  </si>
  <si>
    <t>(Canary Island Palm)</t>
  </si>
  <si>
    <t>Miscellaneous</t>
  </si>
  <si>
    <t>(additonal crews/equipment</t>
  </si>
  <si>
    <t>mobile stump grinder etc.)</t>
  </si>
  <si>
    <t>i.e. cranes, booms, loaders,</t>
  </si>
  <si>
    <t>Cat. No. 22</t>
  </si>
  <si>
    <t>CROWN REDUCTION, TREE                 (&gt; 70’ HEIGHT)</t>
  </si>
  <si>
    <t>CROWN REDUCTION, TREE                    (≤ 70’ HEIGHT)</t>
  </si>
  <si>
    <t>CROWN REDUCTION, TREE                     (&gt; 70’ HEIGHT)</t>
  </si>
  <si>
    <t>CROWN REDUCTION, TREE                (≤ 70’ HEIGHT)</t>
  </si>
  <si>
    <t>CROWN REDUCTION, TREE                 (≤ 70’ HEIGHT)</t>
  </si>
  <si>
    <t>CROWN REDUCTION, TREE               (&gt; 70’ HEIGHT)</t>
  </si>
  <si>
    <t>CROWN REDUCTION, TREE                  (≤ 70’ HEIGHT)</t>
  </si>
  <si>
    <t>CROWN REDUCTION, TREE                (&gt; 70’ HEIGHT)</t>
  </si>
  <si>
    <t>Other Tree Evaluations</t>
  </si>
  <si>
    <t>Cat. No. 31</t>
  </si>
  <si>
    <t>Cat. No. 32</t>
  </si>
  <si>
    <t>Service 11 - Subtotal Weighted Cost:</t>
  </si>
  <si>
    <t>Collect and update GPS coordinates for trees and update GIS layer of trees as necessary using Public Works data dictionary as described in Exhibit O.</t>
  </si>
  <si>
    <r>
      <t xml:space="preserve">Tree Diameter </t>
    </r>
    <r>
      <rPr>
        <sz val="9"/>
        <rFont val="Arial"/>
        <family val="2"/>
      </rPr>
      <t>(inches)</t>
    </r>
  </si>
  <si>
    <t>Total weighted cost resulting of all work categories described herein from Service 1 through Service 11.</t>
  </si>
  <si>
    <t>Total Proposed Price :</t>
  </si>
  <si>
    <r>
      <t xml:space="preserve">Tree Height     </t>
    </r>
    <r>
      <rPr>
        <sz val="7"/>
        <rFont val="Arial"/>
        <family val="2"/>
      </rPr>
      <t>(feet)</t>
    </r>
  </si>
  <si>
    <t>*The proposed hourly rate for the 24-hour emergency services shall be estimated based on a standard emergency crew comprised of 3 laborers, an aerial bucket, a dump truck, a chipper and safety devices (if necessary).</t>
  </si>
  <si>
    <r>
      <rPr>
        <sz val="11"/>
        <rFont val="Arial"/>
        <family val="2"/>
      </rPr>
      <t>Service 11:</t>
    </r>
    <r>
      <rPr>
        <sz val="10"/>
        <rFont val="Arial"/>
        <family val="2"/>
      </rPr>
      <t xml:space="preserve"> </t>
    </r>
    <r>
      <rPr>
        <i/>
        <sz val="10"/>
        <rFont val="Arial Narrow"/>
        <family val="2"/>
      </rPr>
      <t>Category No. 32</t>
    </r>
  </si>
  <si>
    <r>
      <rPr>
        <sz val="11"/>
        <rFont val="Arial"/>
        <family val="2"/>
      </rPr>
      <t xml:space="preserve">Service 10: </t>
    </r>
    <r>
      <rPr>
        <i/>
        <sz val="10"/>
        <rFont val="Arial Narrow"/>
        <family val="2"/>
      </rPr>
      <t>Category Nos. 28 - 31</t>
    </r>
  </si>
  <si>
    <r>
      <t xml:space="preserve">Service 9: </t>
    </r>
    <r>
      <rPr>
        <i/>
        <sz val="10"/>
        <rFont val="Arial Narrow"/>
        <family val="2"/>
      </rPr>
      <t>Category Nos. 23 - 27</t>
    </r>
  </si>
  <si>
    <r>
      <t xml:space="preserve">Service 8: </t>
    </r>
    <r>
      <rPr>
        <i/>
        <sz val="10"/>
        <rFont val="Arial Narrow"/>
        <family val="2"/>
      </rPr>
      <t>Category Nos. 19 - 22</t>
    </r>
  </si>
  <si>
    <r>
      <t xml:space="preserve">Service 7: </t>
    </r>
    <r>
      <rPr>
        <i/>
        <sz val="10"/>
        <rFont val="Arial Narrow"/>
        <family val="2"/>
      </rPr>
      <t>Category Nos. 17 - 18</t>
    </r>
  </si>
  <si>
    <r>
      <t>Service 6:</t>
    </r>
    <r>
      <rPr>
        <i/>
        <sz val="10"/>
        <rFont val="Arial"/>
        <family val="2"/>
      </rPr>
      <t xml:space="preserve"> </t>
    </r>
    <r>
      <rPr>
        <i/>
        <sz val="10"/>
        <rFont val="Arial Narrow"/>
        <family val="2"/>
      </rPr>
      <t>Category Nos. 14 - 16</t>
    </r>
  </si>
  <si>
    <r>
      <t xml:space="preserve">Service 5: </t>
    </r>
    <r>
      <rPr>
        <i/>
        <sz val="10"/>
        <rFont val="Arial Narrow"/>
        <family val="2"/>
      </rPr>
      <t>Category Nos. 11 - 13</t>
    </r>
  </si>
  <si>
    <r>
      <t xml:space="preserve">Service 4: </t>
    </r>
    <r>
      <rPr>
        <i/>
        <sz val="10"/>
        <rFont val="Arial Narrow"/>
        <family val="2"/>
      </rPr>
      <t>Category Nos. 9 - 10</t>
    </r>
  </si>
  <si>
    <r>
      <t xml:space="preserve">Service 3: </t>
    </r>
    <r>
      <rPr>
        <i/>
        <sz val="10"/>
        <rFont val="Arial Narrow"/>
        <family val="2"/>
      </rPr>
      <t>Category Nos. 7 - 8</t>
    </r>
  </si>
  <si>
    <r>
      <t xml:space="preserve">Service 2: </t>
    </r>
    <r>
      <rPr>
        <i/>
        <sz val="10"/>
        <rFont val="Arial Narrow"/>
        <family val="2"/>
      </rPr>
      <t>Category Nos. 4 - 6</t>
    </r>
  </si>
  <si>
    <r>
      <t xml:space="preserve">Service 1: </t>
    </r>
    <r>
      <rPr>
        <i/>
        <sz val="10"/>
        <rFont val="Arial Narrow"/>
        <family val="2"/>
      </rPr>
      <t>Category Nos. 1 - 3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</si>
</sst>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164" formatCode="&quot;$&quot;#,##0.0000"/>
    <numFmt numFmtId="165" formatCode="&quot;$&quot;#,##0.00"/>
    <numFmt numFmtId="166" formatCode="0.0000%"/>
    <numFmt numFmtId="167" formatCode="0.000%"/>
    <numFmt numFmtId="168" formatCode="mmmm\ d\,\ yyyy"/>
    <numFmt numFmtId="169" formatCode="[&lt;=9999999]###\-####;\(###\)\ ###\-####"/>
  </numFmts>
  <fonts count="30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name val="Arial"/>
      <family val="2"/>
    </font>
    <font>
      <sz val="7"/>
      <name val="Arial"/>
      <family val="2"/>
    </font>
    <font>
      <u/>
      <sz val="12"/>
      <color indexed="12"/>
      <name val="Arial"/>
      <family val="2"/>
    </font>
    <font>
      <sz val="12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u/>
      <sz val="13"/>
      <name val="Arial"/>
      <family val="2"/>
    </font>
    <font>
      <sz val="8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13"/>
      <name val="Arial"/>
      <family val="2"/>
    </font>
    <font>
      <sz val="10"/>
      <color rgb="FFFF0000"/>
      <name val="Arial"/>
      <family val="2"/>
    </font>
    <font>
      <b/>
      <sz val="11"/>
      <color theme="0"/>
      <name val="Arial"/>
      <family val="2"/>
    </font>
    <font>
      <i/>
      <sz val="11.5"/>
      <name val="Arial"/>
      <family val="2"/>
    </font>
    <font>
      <b/>
      <sz val="12"/>
      <color theme="1"/>
      <name val="Arial"/>
      <family val="2"/>
    </font>
    <font>
      <i/>
      <sz val="10"/>
      <name val="Arial"/>
      <family val="2"/>
    </font>
    <font>
      <i/>
      <sz val="10"/>
      <name val="Arial Narrow"/>
      <family val="2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0.59999389629810485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4">
    <xf numFmtId="0" fontId="0" fillId="0" borderId="0"/>
    <xf numFmtId="9" fontId="7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44" fontId="7" fillId="0" borderId="0" applyFont="0" applyFill="0" applyBorder="0" applyAlignment="0" applyProtection="0"/>
  </cellStyleXfs>
  <cellXfs count="410">
    <xf numFmtId="0" fontId="0" fillId="0" borderId="0" xfId="0"/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/>
    <xf numFmtId="164" fontId="1" fillId="0" borderId="0" xfId="0" applyNumberFormat="1" applyFont="1" applyBorder="1" applyAlignment="1">
      <alignment horizontal="center"/>
    </xf>
    <xf numFmtId="0" fontId="12" fillId="0" borderId="0" xfId="0" applyFont="1"/>
    <xf numFmtId="0" fontId="0" fillId="0" borderId="0" xfId="0" applyFont="1"/>
    <xf numFmtId="0" fontId="1" fillId="0" borderId="0" xfId="0" applyFont="1" applyAlignment="1" applyProtection="1">
      <protection locked="0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 applyProtection="1">
      <alignment vertical="top"/>
      <protection locked="0"/>
    </xf>
    <xf numFmtId="0" fontId="2" fillId="0" borderId="19" xfId="0" applyFont="1" applyBorder="1" applyAlignment="1" applyProtection="1">
      <alignment vertical="top"/>
      <protection locked="0"/>
    </xf>
    <xf numFmtId="0" fontId="0" fillId="0" borderId="0" xfId="0" applyAlignment="1"/>
    <xf numFmtId="0" fontId="19" fillId="0" borderId="0" xfId="0" applyFont="1"/>
    <xf numFmtId="0" fontId="19" fillId="0" borderId="0" xfId="0" applyFont="1" applyAlignment="1"/>
    <xf numFmtId="0" fontId="19" fillId="0" borderId="0" xfId="0" quotePrefix="1" applyFont="1"/>
    <xf numFmtId="4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/>
    <xf numFmtId="0" fontId="19" fillId="0" borderId="0" xfId="0" applyFont="1" applyAlignment="1">
      <alignment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/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0" fontId="0" fillId="0" borderId="0" xfId="0" applyNumberFormat="1" applyFont="1" applyFill="1" applyBorder="1" applyAlignment="1">
      <alignment horizontal="center" vertical="center"/>
    </xf>
    <xf numFmtId="9" fontId="7" fillId="0" borderId="0" xfId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/>
    <xf numFmtId="165" fontId="6" fillId="0" borderId="0" xfId="0" applyNumberFormat="1" applyFont="1" applyFill="1" applyBorder="1" applyAlignment="1">
      <alignment vertical="center"/>
    </xf>
    <xf numFmtId="10" fontId="4" fillId="0" borderId="0" xfId="0" applyNumberFormat="1" applyFont="1" applyFill="1" applyBorder="1" applyAlignment="1">
      <alignment vertical="center" wrapText="1"/>
    </xf>
    <xf numFmtId="44" fontId="2" fillId="0" borderId="0" xfId="0" applyNumberFormat="1" applyFont="1" applyFill="1" applyBorder="1" applyAlignment="1" applyProtection="1">
      <alignment vertical="center" wrapText="1"/>
      <protection locked="0"/>
    </xf>
    <xf numFmtId="44" fontId="2" fillId="0" borderId="0" xfId="0" applyNumberFormat="1" applyFont="1" applyFill="1" applyBorder="1" applyAlignment="1">
      <alignment vertical="center" wrapText="1"/>
    </xf>
    <xf numFmtId="10" fontId="0" fillId="0" borderId="0" xfId="0" applyNumberFormat="1"/>
    <xf numFmtId="44" fontId="2" fillId="0" borderId="7" xfId="0" applyNumberFormat="1" applyFont="1" applyBorder="1" applyAlignment="1" applyProtection="1">
      <alignment horizontal="center" vertical="center" wrapText="1"/>
      <protection locked="0"/>
    </xf>
    <xf numFmtId="44" fontId="2" fillId="0" borderId="8" xfId="0" applyNumberFormat="1" applyFont="1" applyBorder="1" applyAlignment="1" applyProtection="1">
      <alignment horizontal="center" vertical="center" wrapText="1"/>
      <protection locked="0"/>
    </xf>
    <xf numFmtId="44" fontId="2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vertical="top"/>
      <protection locked="0"/>
    </xf>
    <xf numFmtId="0" fontId="2" fillId="0" borderId="18" xfId="0" applyFont="1" applyBorder="1" applyAlignment="1" applyProtection="1">
      <alignment vertical="top"/>
      <protection locked="0"/>
    </xf>
    <xf numFmtId="44" fontId="2" fillId="0" borderId="4" xfId="0" applyNumberFormat="1" applyFont="1" applyBorder="1" applyAlignment="1" applyProtection="1">
      <alignment horizontal="center" vertical="center" wrapText="1"/>
      <protection locked="0"/>
    </xf>
    <xf numFmtId="44" fontId="2" fillId="0" borderId="7" xfId="0" applyNumberFormat="1" applyFont="1" applyBorder="1" applyAlignment="1" applyProtection="1">
      <alignment horizontal="center" vertical="center" wrapText="1"/>
      <protection locked="0"/>
    </xf>
    <xf numFmtId="44" fontId="2" fillId="0" borderId="8" xfId="0" applyNumberFormat="1" applyFont="1" applyBorder="1" applyAlignment="1" applyProtection="1">
      <alignment horizontal="center" vertical="center" wrapText="1"/>
      <protection locked="0"/>
    </xf>
    <xf numFmtId="44" fontId="2" fillId="0" borderId="4" xfId="3" applyFont="1" applyBorder="1" applyAlignment="1" applyProtection="1">
      <alignment horizontal="center" vertical="center" wrapText="1"/>
      <protection locked="0"/>
    </xf>
    <xf numFmtId="44" fontId="2" fillId="0" borderId="8" xfId="3" applyFont="1" applyBorder="1" applyAlignment="1" applyProtection="1">
      <alignment horizontal="center" vertical="center" wrapText="1"/>
      <protection locked="0"/>
    </xf>
    <xf numFmtId="44" fontId="2" fillId="0" borderId="7" xfId="3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3" xfId="0" applyFont="1" applyBorder="1" applyAlignment="1">
      <alignment horizontal="center" vertical="top"/>
    </xf>
    <xf numFmtId="44" fontId="2" fillId="0" borderId="9" xfId="0" applyNumberFormat="1" applyFont="1" applyBorder="1" applyAlignment="1" applyProtection="1">
      <alignment horizontal="center" vertical="center" wrapText="1"/>
      <protection locked="0"/>
    </xf>
    <xf numFmtId="44" fontId="2" fillId="0" borderId="11" xfId="0" applyNumberFormat="1" applyFont="1" applyBorder="1" applyAlignment="1" applyProtection="1">
      <alignment horizontal="center" vertical="center" wrapText="1"/>
      <protection locked="0"/>
    </xf>
    <xf numFmtId="44" fontId="22" fillId="0" borderId="11" xfId="0" applyNumberFormat="1" applyFont="1" applyBorder="1" applyAlignment="1" applyProtection="1">
      <alignment horizontal="center" vertical="center" wrapText="1"/>
      <protection locked="0"/>
    </xf>
    <xf numFmtId="44" fontId="22" fillId="0" borderId="4" xfId="0" applyNumberFormat="1" applyFont="1" applyBorder="1" applyAlignment="1" applyProtection="1">
      <alignment horizontal="center" vertical="center" wrapText="1"/>
      <protection locked="0"/>
    </xf>
    <xf numFmtId="44" fontId="22" fillId="0" borderId="8" xfId="0" applyNumberFormat="1" applyFont="1" applyBorder="1" applyAlignment="1" applyProtection="1">
      <alignment horizontal="center" vertical="center" wrapText="1"/>
      <protection locked="0"/>
    </xf>
    <xf numFmtId="44" fontId="22" fillId="0" borderId="7" xfId="0" applyNumberFormat="1" applyFont="1" applyBorder="1" applyAlignment="1" applyProtection="1">
      <alignment horizontal="center" vertical="center" wrapText="1"/>
      <protection locked="0"/>
    </xf>
    <xf numFmtId="44" fontId="22" fillId="0" borderId="44" xfId="0" applyNumberFormat="1" applyFont="1" applyBorder="1" applyAlignment="1" applyProtection="1">
      <alignment horizontal="center" vertical="center" wrapText="1"/>
      <protection locked="0"/>
    </xf>
    <xf numFmtId="44" fontId="22" fillId="0" borderId="43" xfId="0" applyNumberFormat="1" applyFont="1" applyBorder="1" applyAlignment="1" applyProtection="1">
      <alignment horizontal="center" vertical="center" wrapText="1"/>
      <protection locked="0"/>
    </xf>
    <xf numFmtId="44" fontId="22" fillId="0" borderId="9" xfId="0" applyNumberFormat="1" applyFont="1" applyFill="1" applyBorder="1" applyAlignment="1" applyProtection="1">
      <alignment horizontal="center" vertical="center" wrapText="1"/>
      <protection locked="0"/>
    </xf>
    <xf numFmtId="44" fontId="22" fillId="0" borderId="7" xfId="0" applyNumberFormat="1" applyFont="1" applyFill="1" applyBorder="1" applyAlignment="1" applyProtection="1">
      <alignment horizontal="center" vertical="center" wrapText="1"/>
      <protection locked="0"/>
    </xf>
    <xf numFmtId="44" fontId="22" fillId="0" borderId="44" xfId="0" applyNumberFormat="1" applyFont="1" applyFill="1" applyBorder="1" applyAlignment="1" applyProtection="1">
      <alignment horizontal="center" vertical="center" wrapText="1"/>
      <protection locked="0"/>
    </xf>
    <xf numFmtId="44" fontId="22" fillId="0" borderId="43" xfId="0" applyNumberFormat="1" applyFont="1" applyFill="1" applyBorder="1" applyAlignment="1" applyProtection="1">
      <alignment horizontal="center" vertical="center" wrapText="1"/>
      <protection locked="0"/>
    </xf>
    <xf numFmtId="44" fontId="22" fillId="0" borderId="35" xfId="0" applyNumberFormat="1" applyFont="1" applyFill="1" applyBorder="1" applyAlignment="1" applyProtection="1">
      <alignment horizontal="center" vertical="center" wrapText="1"/>
      <protection locked="0"/>
    </xf>
    <xf numFmtId="44" fontId="22" fillId="0" borderId="48" xfId="0" applyNumberFormat="1" applyFont="1" applyFill="1" applyBorder="1" applyAlignment="1" applyProtection="1">
      <alignment horizontal="center" vertical="center" wrapText="1"/>
      <protection locked="0"/>
    </xf>
    <xf numFmtId="44" fontId="22" fillId="0" borderId="45" xfId="0" applyNumberFormat="1" applyFont="1" applyFill="1" applyBorder="1" applyAlignment="1" applyProtection="1">
      <alignment horizontal="center" vertical="center" wrapText="1"/>
      <protection locked="0"/>
    </xf>
    <xf numFmtId="44" fontId="22" fillId="0" borderId="36" xfId="0" applyNumberFormat="1" applyFont="1" applyFill="1" applyBorder="1" applyAlignment="1" applyProtection="1">
      <alignment horizontal="center" vertical="center" wrapText="1"/>
      <protection locked="0"/>
    </xf>
    <xf numFmtId="169" fontId="9" fillId="0" borderId="17" xfId="0" applyNumberFormat="1" applyFont="1" applyBorder="1" applyAlignment="1" applyProtection="1">
      <alignment horizontal="left" vertical="center"/>
      <protection locked="0"/>
    </xf>
    <xf numFmtId="169" fontId="9" fillId="0" borderId="3" xfId="0" applyNumberFormat="1" applyFont="1" applyBorder="1" applyAlignment="1" applyProtection="1">
      <alignment horizontal="left" vertical="center"/>
      <protection locked="0"/>
    </xf>
    <xf numFmtId="169" fontId="9" fillId="0" borderId="18" xfId="0" applyNumberFormat="1" applyFont="1" applyBorder="1" applyAlignment="1" applyProtection="1">
      <alignment horizontal="left" vertical="center"/>
      <protection locked="0"/>
    </xf>
    <xf numFmtId="0" fontId="11" fillId="0" borderId="17" xfId="2" applyFont="1" applyBorder="1" applyAlignment="1" applyProtection="1">
      <alignment horizontal="left" vertical="center"/>
      <protection locked="0"/>
    </xf>
    <xf numFmtId="0" fontId="9" fillId="0" borderId="3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vertical="top"/>
      <protection locked="0"/>
    </xf>
    <xf numFmtId="0" fontId="2" fillId="0" borderId="3" xfId="0" applyFont="1" applyBorder="1" applyAlignment="1" applyProtection="1">
      <alignment vertical="top"/>
      <protection locked="0"/>
    </xf>
    <xf numFmtId="0" fontId="2" fillId="0" borderId="18" xfId="0" applyFont="1" applyBorder="1" applyAlignment="1" applyProtection="1">
      <alignment vertical="top"/>
      <protection locked="0"/>
    </xf>
    <xf numFmtId="0" fontId="9" fillId="0" borderId="20" xfId="0" applyFont="1" applyBorder="1" applyAlignment="1" applyProtection="1">
      <alignment vertical="top"/>
      <protection locked="0"/>
    </xf>
    <xf numFmtId="0" fontId="9" fillId="0" borderId="0" xfId="0" applyFont="1" applyBorder="1" applyAlignment="1" applyProtection="1">
      <alignment vertical="top"/>
      <protection locked="0"/>
    </xf>
    <xf numFmtId="0" fontId="9" fillId="0" borderId="19" xfId="0" applyFont="1" applyBorder="1" applyAlignment="1" applyProtection="1">
      <alignment vertical="top"/>
      <protection locked="0"/>
    </xf>
    <xf numFmtId="168" fontId="9" fillId="0" borderId="17" xfId="0" applyNumberFormat="1" applyFont="1" applyBorder="1" applyAlignment="1" applyProtection="1">
      <alignment vertical="top"/>
      <protection locked="0"/>
    </xf>
    <xf numFmtId="168" fontId="9" fillId="0" borderId="18" xfId="0" applyNumberFormat="1" applyFont="1" applyBorder="1" applyAlignment="1" applyProtection="1">
      <alignment vertical="top"/>
      <protection locked="0"/>
    </xf>
    <xf numFmtId="0" fontId="9" fillId="0" borderId="17" xfId="0" applyFont="1" applyBorder="1" applyAlignment="1" applyProtection="1">
      <alignment vertical="top"/>
      <protection locked="0"/>
    </xf>
    <xf numFmtId="0" fontId="9" fillId="0" borderId="3" xfId="0" applyFont="1" applyBorder="1" applyAlignment="1" applyProtection="1">
      <alignment vertical="top"/>
      <protection locked="0"/>
    </xf>
    <xf numFmtId="0" fontId="9" fillId="0" borderId="18" xfId="0" applyFont="1" applyBorder="1" applyAlignment="1" applyProtection="1">
      <alignment vertical="top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 vertical="top"/>
    </xf>
    <xf numFmtId="0" fontId="3" fillId="0" borderId="4" xfId="0" applyFont="1" applyBorder="1" applyAlignment="1" applyProtection="1">
      <alignment vertical="center" wrapText="1"/>
    </xf>
    <xf numFmtId="0" fontId="3" fillId="0" borderId="4" xfId="0" applyFont="1" applyBorder="1" applyAlignment="1" applyProtection="1">
      <alignment horizontal="center" vertical="center" wrapText="1"/>
    </xf>
    <xf numFmtId="10" fontId="3" fillId="0" borderId="4" xfId="0" applyNumberFormat="1" applyFont="1" applyBorder="1" applyAlignment="1" applyProtection="1">
      <alignment horizontal="center" vertical="center" wrapText="1"/>
    </xf>
    <xf numFmtId="165" fontId="3" fillId="0" borderId="2" xfId="0" applyNumberFormat="1" applyFont="1" applyBorder="1" applyAlignment="1" applyProtection="1">
      <alignment horizontal="center" wrapText="1"/>
    </xf>
    <xf numFmtId="164" fontId="3" fillId="0" borderId="4" xfId="0" applyNumberFormat="1" applyFont="1" applyBorder="1" applyAlignment="1" applyProtection="1">
      <alignment horizontal="center" wrapText="1"/>
    </xf>
    <xf numFmtId="0" fontId="3" fillId="0" borderId="5" xfId="0" applyFont="1" applyBorder="1" applyAlignment="1" applyProtection="1">
      <alignment vertical="center" wrapText="1"/>
    </xf>
    <xf numFmtId="0" fontId="3" fillId="0" borderId="5" xfId="0" applyFont="1" applyBorder="1" applyAlignment="1" applyProtection="1">
      <alignment horizontal="center" vertical="center" wrapText="1"/>
    </xf>
    <xf numFmtId="10" fontId="3" fillId="0" borderId="5" xfId="0" applyNumberFormat="1" applyFont="1" applyBorder="1" applyAlignment="1" applyProtection="1">
      <alignment horizontal="center" vertical="center" wrapText="1"/>
    </xf>
    <xf numFmtId="165" fontId="10" fillId="0" borderId="6" xfId="0" applyNumberFormat="1" applyFont="1" applyBorder="1" applyAlignment="1" applyProtection="1">
      <alignment horizontal="center" vertical="top" wrapText="1"/>
    </xf>
    <xf numFmtId="164" fontId="10" fillId="0" borderId="5" xfId="0" applyNumberFormat="1" applyFont="1" applyBorder="1" applyAlignment="1" applyProtection="1">
      <alignment horizontal="center" vertical="top" wrapText="1"/>
    </xf>
    <xf numFmtId="0" fontId="4" fillId="3" borderId="4" xfId="0" applyFont="1" applyFill="1" applyBorder="1" applyAlignment="1" applyProtection="1">
      <alignment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vertical="center" wrapText="1"/>
    </xf>
    <xf numFmtId="10" fontId="4" fillId="0" borderId="9" xfId="0" applyNumberFormat="1" applyFont="1" applyBorder="1" applyAlignment="1" applyProtection="1">
      <alignment horizontal="center" vertical="center" wrapText="1"/>
    </xf>
    <xf numFmtId="44" fontId="2" fillId="0" borderId="4" xfId="3" applyFont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vertical="center" wrapText="1"/>
    </xf>
    <xf numFmtId="10" fontId="4" fillId="0" borderId="8" xfId="0" applyNumberFormat="1" applyFont="1" applyBorder="1" applyAlignment="1" applyProtection="1">
      <alignment horizontal="center" vertical="center" wrapText="1"/>
    </xf>
    <xf numFmtId="44" fontId="2" fillId="0" borderId="8" xfId="3" applyFont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vertical="center" wrapText="1"/>
    </xf>
    <xf numFmtId="10" fontId="4" fillId="0" borderId="4" xfId="0" applyNumberFormat="1" applyFont="1" applyBorder="1" applyAlignment="1" applyProtection="1">
      <alignment horizontal="center" vertical="center" wrapText="1"/>
    </xf>
    <xf numFmtId="44" fontId="2" fillId="0" borderId="7" xfId="3" applyFont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10" fontId="4" fillId="0" borderId="7" xfId="0" applyNumberFormat="1" applyFont="1" applyBorder="1" applyAlignment="1" applyProtection="1">
      <alignment horizontal="center" vertical="center" wrapText="1"/>
    </xf>
    <xf numFmtId="0" fontId="0" fillId="3" borderId="8" xfId="0" applyFill="1" applyBorder="1" applyProtection="1"/>
    <xf numFmtId="0" fontId="4" fillId="3" borderId="18" xfId="0" applyFont="1" applyFill="1" applyBorder="1" applyAlignment="1" applyProtection="1">
      <alignment horizontal="center" vertical="center" wrapText="1"/>
    </xf>
    <xf numFmtId="0" fontId="16" fillId="3" borderId="0" xfId="0" applyFont="1" applyFill="1" applyAlignment="1" applyProtection="1"/>
    <xf numFmtId="0" fontId="4" fillId="3" borderId="4" xfId="0" applyFont="1" applyFill="1" applyBorder="1" applyAlignment="1" applyProtection="1">
      <alignment vertical="center" wrapText="1"/>
    </xf>
    <xf numFmtId="0" fontId="4" fillId="6" borderId="4" xfId="0" applyFont="1" applyFill="1" applyBorder="1" applyAlignment="1" applyProtection="1">
      <alignment vertical="center" wrapText="1"/>
    </xf>
    <xf numFmtId="0" fontId="4" fillId="6" borderId="4" xfId="0" applyFont="1" applyFill="1" applyBorder="1" applyAlignment="1" applyProtection="1">
      <alignment horizontal="center" vertical="center" wrapText="1"/>
    </xf>
    <xf numFmtId="0" fontId="4" fillId="6" borderId="4" xfId="0" applyFont="1" applyFill="1" applyBorder="1" applyAlignment="1" applyProtection="1">
      <alignment vertical="center" wrapText="1"/>
    </xf>
    <xf numFmtId="0" fontId="4" fillId="6" borderId="8" xfId="0" applyFont="1" applyFill="1" applyBorder="1" applyAlignment="1" applyProtection="1">
      <alignment vertical="center" wrapText="1"/>
    </xf>
    <xf numFmtId="0" fontId="4" fillId="6" borderId="8" xfId="0" applyFont="1" applyFill="1" applyBorder="1" applyAlignment="1" applyProtection="1">
      <alignment horizontal="center" vertical="center" wrapText="1"/>
    </xf>
    <xf numFmtId="0" fontId="4" fillId="6" borderId="8" xfId="0" applyFont="1" applyFill="1" applyBorder="1" applyAlignment="1" applyProtection="1">
      <alignment vertical="center" wrapText="1"/>
    </xf>
    <xf numFmtId="0" fontId="4" fillId="6" borderId="7" xfId="0" applyFont="1" applyFill="1" applyBorder="1" applyAlignment="1" applyProtection="1">
      <alignment vertical="center" wrapText="1"/>
    </xf>
    <xf numFmtId="0" fontId="4" fillId="6" borderId="7" xfId="0" applyFont="1" applyFill="1" applyBorder="1" applyAlignment="1" applyProtection="1">
      <alignment horizontal="center" vertical="center" wrapText="1"/>
    </xf>
    <xf numFmtId="0" fontId="4" fillId="7" borderId="4" xfId="0" applyFont="1" applyFill="1" applyBorder="1" applyAlignment="1" applyProtection="1">
      <alignment vertical="center" wrapText="1"/>
    </xf>
    <xf numFmtId="0" fontId="4" fillId="7" borderId="4" xfId="0" applyFont="1" applyFill="1" applyBorder="1" applyAlignment="1" applyProtection="1">
      <alignment horizontal="center" vertical="center" wrapText="1"/>
    </xf>
    <xf numFmtId="0" fontId="4" fillId="7" borderId="4" xfId="0" applyFont="1" applyFill="1" applyBorder="1" applyAlignment="1" applyProtection="1">
      <alignment vertical="center" wrapText="1"/>
    </xf>
    <xf numFmtId="0" fontId="4" fillId="7" borderId="8" xfId="0" applyFont="1" applyFill="1" applyBorder="1" applyAlignment="1" applyProtection="1">
      <alignment vertical="center" wrapText="1"/>
    </xf>
    <xf numFmtId="0" fontId="4" fillId="7" borderId="8" xfId="0" applyFont="1" applyFill="1" applyBorder="1" applyAlignment="1" applyProtection="1">
      <alignment horizontal="center" vertical="center" wrapText="1"/>
    </xf>
    <xf numFmtId="0" fontId="4" fillId="7" borderId="8" xfId="0" applyFont="1" applyFill="1" applyBorder="1" applyAlignment="1" applyProtection="1">
      <alignment vertical="center" wrapText="1"/>
    </xf>
    <xf numFmtId="0" fontId="4" fillId="7" borderId="7" xfId="0" applyFont="1" applyFill="1" applyBorder="1" applyAlignment="1" applyProtection="1">
      <alignment vertical="center" wrapText="1"/>
    </xf>
    <xf numFmtId="44" fontId="2" fillId="0" borderId="4" xfId="0" applyNumberFormat="1" applyFont="1" applyBorder="1" applyAlignment="1" applyProtection="1">
      <alignment horizontal="center" vertical="center" wrapText="1"/>
    </xf>
    <xf numFmtId="0" fontId="4" fillId="7" borderId="7" xfId="0" applyFont="1" applyFill="1" applyBorder="1" applyAlignment="1" applyProtection="1">
      <alignment horizontal="center" vertical="center" wrapText="1"/>
    </xf>
    <xf numFmtId="44" fontId="2" fillId="0" borderId="7" xfId="0" applyNumberFormat="1" applyFont="1" applyBorder="1" applyAlignment="1" applyProtection="1">
      <alignment horizontal="center" vertical="center" wrapText="1"/>
    </xf>
    <xf numFmtId="44" fontId="2" fillId="0" borderId="8" xfId="0" applyNumberFormat="1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166" fontId="3" fillId="2" borderId="0" xfId="0" applyNumberFormat="1" applyFont="1" applyFill="1" applyAlignment="1" applyProtection="1">
      <alignment horizontal="center" vertical="center"/>
    </xf>
    <xf numFmtId="165" fontId="0" fillId="0" borderId="0" xfId="0" applyNumberFormat="1" applyAlignment="1" applyProtection="1">
      <alignment horizontal="center" vertical="center"/>
    </xf>
    <xf numFmtId="164" fontId="0" fillId="0" borderId="0" xfId="0" applyNumberFormat="1" applyAlignment="1" applyProtection="1">
      <alignment horizontal="center" vertical="center"/>
    </xf>
    <xf numFmtId="0" fontId="8" fillId="0" borderId="1" xfId="0" applyFont="1" applyBorder="1" applyAlignment="1" applyProtection="1">
      <alignment horizontal="left"/>
    </xf>
    <xf numFmtId="164" fontId="8" fillId="0" borderId="1" xfId="0" applyNumberFormat="1" applyFont="1" applyBorder="1" applyAlignment="1" applyProtection="1"/>
    <xf numFmtId="165" fontId="8" fillId="0" borderId="1" xfId="0" applyNumberFormat="1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left" vertical="top"/>
    </xf>
    <xf numFmtId="0" fontId="4" fillId="9" borderId="7" xfId="0" applyFont="1" applyFill="1" applyBorder="1" applyAlignment="1" applyProtection="1">
      <alignment vertical="center" wrapText="1"/>
    </xf>
    <xf numFmtId="0" fontId="4" fillId="9" borderId="9" xfId="0" applyFont="1" applyFill="1" applyBorder="1" applyAlignment="1" applyProtection="1">
      <alignment horizontal="center" vertical="center" wrapText="1"/>
    </xf>
    <xf numFmtId="0" fontId="4" fillId="9" borderId="9" xfId="0" applyFont="1" applyFill="1" applyBorder="1" applyAlignment="1" applyProtection="1">
      <alignment horizontal="left" vertical="center" wrapText="1"/>
    </xf>
    <xf numFmtId="10" fontId="4" fillId="0" borderId="11" xfId="0" applyNumberFormat="1" applyFont="1" applyBorder="1" applyAlignment="1" applyProtection="1">
      <alignment horizontal="center" vertical="center" wrapText="1"/>
    </xf>
    <xf numFmtId="44" fontId="2" fillId="0" borderId="9" xfId="0" applyNumberFormat="1" applyFont="1" applyBorder="1" applyAlignment="1" applyProtection="1">
      <alignment horizontal="center" vertical="center" wrapText="1"/>
    </xf>
    <xf numFmtId="0" fontId="4" fillId="9" borderId="8" xfId="0" applyFont="1" applyFill="1" applyBorder="1" applyAlignment="1" applyProtection="1">
      <alignment vertical="center" wrapText="1"/>
    </xf>
    <xf numFmtId="0" fontId="4" fillId="9" borderId="8" xfId="0" applyFont="1" applyFill="1" applyBorder="1" applyAlignment="1" applyProtection="1">
      <alignment horizontal="center" vertical="center" wrapText="1"/>
    </xf>
    <xf numFmtId="0" fontId="4" fillId="9" borderId="8" xfId="0" applyFont="1" applyFill="1" applyBorder="1" applyAlignment="1" applyProtection="1">
      <alignment horizontal="left" vertical="center" wrapText="1"/>
    </xf>
    <xf numFmtId="0" fontId="4" fillId="9" borderId="4" xfId="0" applyFont="1" applyFill="1" applyBorder="1" applyAlignment="1" applyProtection="1">
      <alignment horizontal="center" vertical="center" wrapText="1"/>
    </xf>
    <xf numFmtId="0" fontId="4" fillId="9" borderId="7" xfId="0" applyFont="1" applyFill="1" applyBorder="1" applyAlignment="1" applyProtection="1">
      <alignment horizontal="left" vertical="center" wrapText="1"/>
    </xf>
    <xf numFmtId="0" fontId="4" fillId="9" borderId="11" xfId="0" applyFont="1" applyFill="1" applyBorder="1" applyAlignment="1" applyProtection="1">
      <alignment horizontal="center" vertical="center" wrapText="1"/>
    </xf>
    <xf numFmtId="0" fontId="4" fillId="9" borderId="7" xfId="0" applyFont="1" applyFill="1" applyBorder="1" applyAlignment="1" applyProtection="1">
      <alignment horizontal="center" vertical="center" wrapText="1"/>
    </xf>
    <xf numFmtId="0" fontId="4" fillId="11" borderId="7" xfId="0" applyFont="1" applyFill="1" applyBorder="1" applyAlignment="1" applyProtection="1">
      <alignment vertical="center" wrapText="1"/>
    </xf>
    <xf numFmtId="0" fontId="4" fillId="11" borderId="4" xfId="0" applyFont="1" applyFill="1" applyBorder="1" applyAlignment="1" applyProtection="1">
      <alignment horizontal="center" vertical="center" wrapText="1"/>
    </xf>
    <xf numFmtId="0" fontId="4" fillId="11" borderId="4" xfId="0" applyFont="1" applyFill="1" applyBorder="1" applyAlignment="1" applyProtection="1">
      <alignment horizontal="left" vertical="center" wrapText="1"/>
    </xf>
    <xf numFmtId="0" fontId="4" fillId="11" borderId="11" xfId="0" applyFont="1" applyFill="1" applyBorder="1" applyAlignment="1" applyProtection="1">
      <alignment horizontal="center" vertical="center" wrapText="1"/>
    </xf>
    <xf numFmtId="0" fontId="4" fillId="11" borderId="8" xfId="0" applyFont="1" applyFill="1" applyBorder="1" applyAlignment="1" applyProtection="1">
      <alignment vertical="center" wrapText="1"/>
    </xf>
    <xf numFmtId="0" fontId="4" fillId="11" borderId="8" xfId="0" applyFont="1" applyFill="1" applyBorder="1" applyAlignment="1" applyProtection="1">
      <alignment horizontal="center" vertical="center" wrapText="1"/>
    </xf>
    <xf numFmtId="0" fontId="4" fillId="11" borderId="8" xfId="0" applyFont="1" applyFill="1" applyBorder="1" applyAlignment="1" applyProtection="1">
      <alignment horizontal="left" vertical="center" wrapText="1"/>
    </xf>
    <xf numFmtId="0" fontId="4" fillId="11" borderId="7" xfId="0" applyFont="1" applyFill="1" applyBorder="1" applyAlignment="1" applyProtection="1">
      <alignment horizontal="center" vertical="center" wrapText="1"/>
    </xf>
    <xf numFmtId="0" fontId="4" fillId="3" borderId="4" xfId="0" quotePrefix="1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left" vertical="center" wrapText="1"/>
    </xf>
    <xf numFmtId="0" fontId="4" fillId="3" borderId="8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0" fillId="0" borderId="0" xfId="0" applyAlignment="1" applyProtection="1">
      <alignment horizontal="center"/>
    </xf>
    <xf numFmtId="166" fontId="3" fillId="2" borderId="0" xfId="0" applyNumberFormat="1" applyFont="1" applyFill="1" applyAlignment="1" applyProtection="1">
      <alignment horizontal="center"/>
    </xf>
    <xf numFmtId="165" fontId="0" fillId="0" borderId="0" xfId="0" applyNumberFormat="1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0" fontId="0" fillId="0" borderId="0" xfId="0" applyProtection="1"/>
    <xf numFmtId="0" fontId="4" fillId="4" borderId="10" xfId="0" applyFont="1" applyFill="1" applyBorder="1" applyAlignment="1" applyProtection="1">
      <alignment horizontal="left" vertical="center" wrapText="1"/>
    </xf>
    <xf numFmtId="0" fontId="4" fillId="4" borderId="10" xfId="0" applyFont="1" applyFill="1" applyBorder="1" applyAlignment="1" applyProtection="1">
      <alignment horizontal="center" vertical="center" wrapText="1"/>
    </xf>
    <xf numFmtId="10" fontId="4" fillId="0" borderId="9" xfId="0" applyNumberFormat="1" applyFont="1" applyFill="1" applyBorder="1" applyAlignment="1" applyProtection="1">
      <alignment horizontal="center" vertical="center" wrapText="1"/>
    </xf>
    <xf numFmtId="44" fontId="2" fillId="0" borderId="8" xfId="0" applyNumberFormat="1" applyFont="1" applyFill="1" applyBorder="1" applyAlignment="1" applyProtection="1">
      <alignment horizontal="center" vertical="center" wrapText="1"/>
    </xf>
    <xf numFmtId="0" fontId="4" fillId="4" borderId="11" xfId="0" applyFont="1" applyFill="1" applyBorder="1" applyAlignment="1" applyProtection="1">
      <alignment horizontal="left" vertical="center" wrapText="1"/>
    </xf>
    <xf numFmtId="0" fontId="4" fillId="4" borderId="11" xfId="0" applyFont="1" applyFill="1" applyBorder="1" applyAlignment="1" applyProtection="1">
      <alignment horizontal="center" vertical="center" wrapText="1"/>
    </xf>
    <xf numFmtId="10" fontId="4" fillId="0" borderId="11" xfId="0" applyNumberFormat="1" applyFont="1" applyFill="1" applyBorder="1" applyAlignment="1" applyProtection="1">
      <alignment horizontal="center" vertical="center" wrapText="1"/>
    </xf>
    <xf numFmtId="44" fontId="2" fillId="0" borderId="11" xfId="0" applyNumberFormat="1" applyFont="1" applyFill="1" applyBorder="1" applyAlignment="1" applyProtection="1">
      <alignment horizontal="center" vertical="center" wrapText="1"/>
    </xf>
    <xf numFmtId="0" fontId="4" fillId="10" borderId="11" xfId="0" applyFont="1" applyFill="1" applyBorder="1" applyAlignment="1" applyProtection="1">
      <alignment horizontal="left" vertical="center" wrapText="1"/>
    </xf>
    <xf numFmtId="0" fontId="4" fillId="10" borderId="11" xfId="0" applyFont="1" applyFill="1" applyBorder="1" applyAlignment="1" applyProtection="1">
      <alignment horizontal="center" vertical="center" wrapText="1"/>
    </xf>
    <xf numFmtId="0" fontId="4" fillId="10" borderId="8" xfId="0" applyFont="1" applyFill="1" applyBorder="1" applyAlignment="1" applyProtection="1">
      <alignment horizontal="center" vertical="center" wrapText="1"/>
    </xf>
    <xf numFmtId="166" fontId="13" fillId="2" borderId="0" xfId="0" applyNumberFormat="1" applyFont="1" applyFill="1" applyAlignment="1" applyProtection="1">
      <alignment horizontal="center" vertical="center"/>
    </xf>
    <xf numFmtId="0" fontId="19" fillId="0" borderId="0" xfId="0" applyFont="1" applyProtection="1"/>
    <xf numFmtId="0" fontId="19" fillId="0" borderId="0" xfId="0" quotePrefix="1" applyFont="1" applyAlignment="1" applyProtection="1"/>
    <xf numFmtId="0" fontId="1" fillId="0" borderId="0" xfId="0" applyFont="1" applyAlignment="1" applyProtection="1">
      <alignment horizontal="left"/>
    </xf>
    <xf numFmtId="0" fontId="1" fillId="0" borderId="0" xfId="0" applyFont="1" applyBorder="1" applyAlignment="1" applyProtection="1">
      <alignment horizontal="center" vertical="top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165" fontId="10" fillId="0" borderId="6" xfId="0" applyNumberFormat="1" applyFont="1" applyBorder="1" applyAlignment="1" applyProtection="1">
      <alignment horizontal="center" vertical="center" wrapText="1"/>
    </xf>
    <xf numFmtId="164" fontId="10" fillId="0" borderId="5" xfId="0" applyNumberFormat="1" applyFont="1" applyBorder="1" applyAlignment="1" applyProtection="1">
      <alignment horizontal="center" vertical="center" wrapText="1"/>
    </xf>
    <xf numFmtId="0" fontId="4" fillId="18" borderId="9" xfId="0" applyFont="1" applyFill="1" applyBorder="1" applyAlignment="1" applyProtection="1">
      <alignment horizontal="center" vertical="center" wrapText="1"/>
    </xf>
    <xf numFmtId="0" fontId="4" fillId="18" borderId="15" xfId="0" applyFont="1" applyFill="1" applyBorder="1" applyAlignment="1" applyProtection="1">
      <alignment horizontal="left" vertical="center" wrapText="1" indent="1"/>
    </xf>
    <xf numFmtId="0" fontId="4" fillId="18" borderId="16" xfId="0" applyFont="1" applyFill="1" applyBorder="1" applyAlignment="1" applyProtection="1">
      <alignment horizontal="left" vertical="center" wrapText="1" indent="1"/>
    </xf>
    <xf numFmtId="44" fontId="2" fillId="0" borderId="10" xfId="0" applyNumberFormat="1" applyFont="1" applyBorder="1" applyAlignment="1" applyProtection="1">
      <alignment horizontal="center" vertical="center" wrapText="1"/>
    </xf>
    <xf numFmtId="0" fontId="4" fillId="18" borderId="8" xfId="0" applyFont="1" applyFill="1" applyBorder="1" applyAlignment="1" applyProtection="1">
      <alignment horizontal="center" vertical="center" wrapText="1"/>
    </xf>
    <xf numFmtId="0" fontId="4" fillId="18" borderId="17" xfId="0" applyFont="1" applyFill="1" applyBorder="1" applyAlignment="1" applyProtection="1">
      <alignment horizontal="left" vertical="center" wrapText="1" indent="1"/>
    </xf>
    <xf numFmtId="0" fontId="4" fillId="18" borderId="18" xfId="0" applyFont="1" applyFill="1" applyBorder="1" applyAlignment="1" applyProtection="1">
      <alignment horizontal="left" vertical="center" wrapText="1" indent="1"/>
    </xf>
    <xf numFmtId="44" fontId="2" fillId="0" borderId="11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horizontal="left" vertical="center" wrapText="1" indent="1"/>
    </xf>
    <xf numFmtId="0" fontId="4" fillId="0" borderId="0" xfId="0" applyFont="1" applyBorder="1" applyAlignment="1" applyProtection="1">
      <alignment horizontal="center" vertical="center" wrapText="1"/>
    </xf>
    <xf numFmtId="166" fontId="5" fillId="2" borderId="0" xfId="0" applyNumberFormat="1" applyFont="1" applyFill="1" applyBorder="1" applyAlignment="1" applyProtection="1">
      <alignment horizontal="center" vertical="center" wrapText="1"/>
    </xf>
    <xf numFmtId="165" fontId="2" fillId="0" borderId="0" xfId="0" applyNumberFormat="1" applyFont="1" applyBorder="1" applyAlignment="1" applyProtection="1">
      <alignment horizontal="center" vertical="center" wrapText="1"/>
    </xf>
    <xf numFmtId="164" fontId="2" fillId="0" borderId="0" xfId="0" applyNumberFormat="1" applyFont="1" applyBorder="1" applyAlignment="1" applyProtection="1">
      <alignment horizontal="center" vertical="center" wrapText="1"/>
    </xf>
    <xf numFmtId="10" fontId="0" fillId="0" borderId="0" xfId="0" applyNumberFormat="1" applyAlignment="1" applyProtection="1">
      <alignment horizontal="center" vertical="center"/>
    </xf>
    <xf numFmtId="165" fontId="8" fillId="0" borderId="1" xfId="0" applyNumberFormat="1" applyFont="1" applyBorder="1" applyAlignment="1" applyProtection="1">
      <alignment horizontal="center" vertical="center"/>
    </xf>
    <xf numFmtId="165" fontId="27" fillId="0" borderId="1" xfId="0" applyNumberFormat="1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 wrapText="1"/>
    </xf>
    <xf numFmtId="10" fontId="4" fillId="0" borderId="0" xfId="0" applyNumberFormat="1" applyFont="1" applyFill="1" applyBorder="1" applyAlignment="1" applyProtection="1">
      <alignment vertical="center" wrapText="1"/>
    </xf>
    <xf numFmtId="44" fontId="2" fillId="0" borderId="0" xfId="0" applyNumberFormat="1" applyFont="1" applyFill="1" applyBorder="1" applyAlignment="1" applyProtection="1">
      <alignment vertical="center" wrapText="1"/>
    </xf>
    <xf numFmtId="0" fontId="4" fillId="3" borderId="15" xfId="0" applyFont="1" applyFill="1" applyBorder="1" applyAlignment="1" applyProtection="1">
      <alignment horizontal="left" vertical="center" wrapText="1" indent="1"/>
    </xf>
    <xf numFmtId="0" fontId="4" fillId="3" borderId="16" xfId="0" applyFont="1" applyFill="1" applyBorder="1" applyAlignment="1" applyProtection="1">
      <alignment horizontal="left" vertical="center" wrapText="1" indent="1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left" vertical="center" wrapText="1" indent="1"/>
    </xf>
    <xf numFmtId="0" fontId="4" fillId="3" borderId="18" xfId="0" applyFont="1" applyFill="1" applyBorder="1" applyAlignment="1" applyProtection="1">
      <alignment horizontal="left" vertical="center" wrapText="1" indent="1"/>
    </xf>
    <xf numFmtId="0" fontId="4" fillId="7" borderId="12" xfId="0" applyFont="1" applyFill="1" applyBorder="1" applyAlignment="1" applyProtection="1">
      <alignment horizontal="left" vertical="center" wrapText="1" indent="1"/>
    </xf>
    <xf numFmtId="0" fontId="4" fillId="7" borderId="2" xfId="0" applyFont="1" applyFill="1" applyBorder="1" applyAlignment="1" applyProtection="1">
      <alignment horizontal="left" vertical="center" wrapText="1" indent="1"/>
    </xf>
    <xf numFmtId="0" fontId="4" fillId="7" borderId="11" xfId="0" applyFont="1" applyFill="1" applyBorder="1" applyAlignment="1" applyProtection="1">
      <alignment horizontal="center" vertical="center" wrapText="1"/>
    </xf>
    <xf numFmtId="0" fontId="4" fillId="7" borderId="17" xfId="0" applyFont="1" applyFill="1" applyBorder="1" applyAlignment="1" applyProtection="1">
      <alignment horizontal="left" vertical="center" wrapText="1" indent="1"/>
    </xf>
    <xf numFmtId="0" fontId="4" fillId="7" borderId="18" xfId="0" applyFont="1" applyFill="1" applyBorder="1" applyAlignment="1" applyProtection="1">
      <alignment horizontal="left" vertical="center" wrapText="1" indent="1"/>
    </xf>
    <xf numFmtId="0" fontId="4" fillId="9" borderId="20" xfId="0" applyFont="1" applyFill="1" applyBorder="1" applyAlignment="1" applyProtection="1">
      <alignment horizontal="left" vertical="center" wrapText="1" indent="1"/>
    </xf>
    <xf numFmtId="0" fontId="4" fillId="9" borderId="19" xfId="0" applyFont="1" applyFill="1" applyBorder="1" applyAlignment="1" applyProtection="1">
      <alignment horizontal="left" vertical="center" wrapText="1" indent="1"/>
    </xf>
    <xf numFmtId="0" fontId="4" fillId="9" borderId="17" xfId="0" applyFont="1" applyFill="1" applyBorder="1" applyAlignment="1" applyProtection="1">
      <alignment horizontal="left" vertical="center" wrapText="1" indent="1"/>
    </xf>
    <xf numFmtId="0" fontId="4" fillId="9" borderId="18" xfId="0" applyFont="1" applyFill="1" applyBorder="1" applyAlignment="1" applyProtection="1">
      <alignment horizontal="left" vertical="center" wrapText="1" indent="1"/>
    </xf>
    <xf numFmtId="0" fontId="4" fillId="20" borderId="7" xfId="0" applyFont="1" applyFill="1" applyBorder="1" applyAlignment="1" applyProtection="1">
      <alignment vertical="center" wrapText="1"/>
    </xf>
    <xf numFmtId="0" fontId="4" fillId="20" borderId="20" xfId="0" applyFont="1" applyFill="1" applyBorder="1" applyAlignment="1" applyProtection="1">
      <alignment horizontal="left" vertical="center" wrapText="1" indent="1"/>
    </xf>
    <xf numFmtId="0" fontId="4" fillId="20" borderId="19" xfId="0" applyFont="1" applyFill="1" applyBorder="1" applyAlignment="1" applyProtection="1">
      <alignment horizontal="left" vertical="center" wrapText="1" indent="1"/>
    </xf>
    <xf numFmtId="0" fontId="4" fillId="20" borderId="4" xfId="0" applyFont="1" applyFill="1" applyBorder="1" applyAlignment="1" applyProtection="1">
      <alignment horizontal="center" vertical="center" wrapText="1"/>
    </xf>
    <xf numFmtId="0" fontId="4" fillId="20" borderId="8" xfId="0" applyFont="1" applyFill="1" applyBorder="1" applyAlignment="1" applyProtection="1">
      <alignment vertical="center" wrapText="1"/>
    </xf>
    <xf numFmtId="0" fontId="4" fillId="20" borderId="17" xfId="0" applyFont="1" applyFill="1" applyBorder="1" applyAlignment="1" applyProtection="1">
      <alignment horizontal="left" vertical="center" wrapText="1" indent="1"/>
    </xf>
    <xf numFmtId="0" fontId="4" fillId="20" borderId="18" xfId="0" applyFont="1" applyFill="1" applyBorder="1" applyAlignment="1" applyProtection="1">
      <alignment horizontal="left" vertical="center" wrapText="1" indent="1"/>
    </xf>
    <xf numFmtId="0" fontId="4" fillId="20" borderId="8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justify" vertical="top" wrapText="1"/>
    </xf>
    <xf numFmtId="9" fontId="0" fillId="0" borderId="0" xfId="1" applyFont="1" applyAlignment="1" applyProtection="1">
      <alignment horizontal="center" vertical="center"/>
    </xf>
    <xf numFmtId="0" fontId="1" fillId="0" borderId="0" xfId="0" applyFont="1" applyBorder="1" applyAlignment="1" applyProtection="1">
      <alignment vertical="top"/>
    </xf>
    <xf numFmtId="0" fontId="3" fillId="0" borderId="49" xfId="0" applyFont="1" applyBorder="1" applyAlignment="1" applyProtection="1">
      <alignment vertical="center" wrapText="1"/>
    </xf>
    <xf numFmtId="164" fontId="10" fillId="0" borderId="7" xfId="0" applyNumberFormat="1" applyFont="1" applyBorder="1" applyAlignment="1" applyProtection="1">
      <alignment horizontal="center" vertical="top" wrapText="1"/>
    </xf>
    <xf numFmtId="0" fontId="21" fillId="15" borderId="35" xfId="0" applyFont="1" applyFill="1" applyBorder="1" applyAlignment="1" applyProtection="1">
      <alignment vertical="center" wrapText="1"/>
    </xf>
    <xf numFmtId="0" fontId="21" fillId="15" borderId="16" xfId="0" applyFont="1" applyFill="1" applyBorder="1" applyAlignment="1" applyProtection="1">
      <alignment horizontal="center" vertical="center" wrapText="1"/>
    </xf>
    <xf numFmtId="10" fontId="4" fillId="0" borderId="9" xfId="1" applyNumberFormat="1" applyFont="1" applyFill="1" applyBorder="1" applyAlignment="1" applyProtection="1">
      <alignment horizontal="center" vertical="center" wrapText="1"/>
    </xf>
    <xf numFmtId="44" fontId="22" fillId="0" borderId="53" xfId="0" applyNumberFormat="1" applyFont="1" applyFill="1" applyBorder="1" applyAlignment="1" applyProtection="1">
      <alignment horizontal="center" vertical="center" wrapText="1"/>
    </xf>
    <xf numFmtId="0" fontId="21" fillId="15" borderId="7" xfId="0" applyFont="1" applyFill="1" applyBorder="1" applyAlignment="1" applyProtection="1">
      <alignment vertical="center" wrapText="1"/>
    </xf>
    <xf numFmtId="0" fontId="21" fillId="15" borderId="8" xfId="0" applyFont="1" applyFill="1" applyBorder="1" applyAlignment="1" applyProtection="1">
      <alignment vertical="center" wrapText="1"/>
    </xf>
    <xf numFmtId="0" fontId="21" fillId="15" borderId="4" xfId="0" applyFont="1" applyFill="1" applyBorder="1" applyAlignment="1" applyProtection="1">
      <alignment vertical="center" wrapText="1"/>
    </xf>
    <xf numFmtId="0" fontId="21" fillId="15" borderId="34" xfId="0" applyFont="1" applyFill="1" applyBorder="1" applyAlignment="1" applyProtection="1">
      <alignment horizontal="center" vertical="center" wrapText="1"/>
    </xf>
    <xf numFmtId="10" fontId="4" fillId="0" borderId="43" xfId="0" applyNumberFormat="1" applyFont="1" applyFill="1" applyBorder="1" applyAlignment="1" applyProtection="1">
      <alignment horizontal="center" vertical="center" wrapText="1"/>
    </xf>
    <xf numFmtId="0" fontId="21" fillId="16" borderId="4" xfId="0" applyFont="1" applyFill="1" applyBorder="1" applyAlignment="1" applyProtection="1">
      <alignment vertical="center" wrapText="1"/>
    </xf>
    <xf numFmtId="0" fontId="21" fillId="16" borderId="34" xfId="0" applyFont="1" applyFill="1" applyBorder="1" applyAlignment="1" applyProtection="1">
      <alignment horizontal="center" vertical="center" wrapText="1"/>
    </xf>
    <xf numFmtId="0" fontId="21" fillId="16" borderId="7" xfId="0" applyFont="1" applyFill="1" applyBorder="1" applyAlignment="1" applyProtection="1">
      <alignment vertical="center" wrapText="1"/>
    </xf>
    <xf numFmtId="0" fontId="21" fillId="16" borderId="8" xfId="0" applyFont="1" applyFill="1" applyBorder="1" applyAlignment="1" applyProtection="1">
      <alignment vertical="center" wrapText="1"/>
    </xf>
    <xf numFmtId="0" fontId="21" fillId="17" borderId="4" xfId="0" applyFont="1" applyFill="1" applyBorder="1" applyAlignment="1" applyProtection="1">
      <alignment vertical="center" wrapText="1"/>
    </xf>
    <xf numFmtId="0" fontId="21" fillId="17" borderId="34" xfId="0" applyFont="1" applyFill="1" applyBorder="1" applyAlignment="1" applyProtection="1">
      <alignment horizontal="center" vertical="center" wrapText="1"/>
    </xf>
    <xf numFmtId="0" fontId="21" fillId="17" borderId="7" xfId="0" applyFont="1" applyFill="1" applyBorder="1" applyAlignment="1" applyProtection="1">
      <alignment vertical="center" wrapText="1"/>
    </xf>
    <xf numFmtId="0" fontId="21" fillId="17" borderId="8" xfId="0" applyFont="1" applyFill="1" applyBorder="1" applyAlignment="1" applyProtection="1">
      <alignment vertical="center" wrapText="1"/>
    </xf>
    <xf numFmtId="44" fontId="22" fillId="0" borderId="54" xfId="0" applyNumberFormat="1" applyFont="1" applyFill="1" applyBorder="1" applyAlignment="1" applyProtection="1">
      <alignment horizontal="center" vertical="center" wrapText="1"/>
    </xf>
    <xf numFmtId="0" fontId="21" fillId="13" borderId="7" xfId="0" applyFont="1" applyFill="1" applyBorder="1" applyAlignment="1" applyProtection="1">
      <alignment vertical="center" wrapText="1"/>
    </xf>
    <xf numFmtId="0" fontId="21" fillId="13" borderId="4" xfId="0" applyFont="1" applyFill="1" applyBorder="1" applyAlignment="1" applyProtection="1">
      <alignment horizontal="center" vertical="center" wrapText="1"/>
    </xf>
    <xf numFmtId="44" fontId="22" fillId="0" borderId="40" xfId="0" applyNumberFormat="1" applyFont="1" applyFill="1" applyBorder="1" applyAlignment="1" applyProtection="1">
      <alignment horizontal="center" vertical="center" wrapText="1"/>
    </xf>
    <xf numFmtId="0" fontId="21" fillId="13" borderId="8" xfId="0" applyFont="1" applyFill="1" applyBorder="1" applyAlignment="1" applyProtection="1">
      <alignment horizontal="center" vertical="center" wrapText="1"/>
    </xf>
    <xf numFmtId="10" fontId="4" fillId="0" borderId="44" xfId="0" applyNumberFormat="1" applyFont="1" applyFill="1" applyBorder="1" applyAlignment="1" applyProtection="1">
      <alignment horizontal="center" vertical="center" wrapText="1"/>
    </xf>
    <xf numFmtId="44" fontId="22" fillId="0" borderId="42" xfId="0" applyNumberFormat="1" applyFont="1" applyFill="1" applyBorder="1" applyAlignment="1" applyProtection="1">
      <alignment horizontal="center" vertical="center" wrapText="1"/>
    </xf>
    <xf numFmtId="0" fontId="4" fillId="13" borderId="4" xfId="0" applyFont="1" applyFill="1" applyBorder="1" applyAlignment="1" applyProtection="1">
      <alignment vertical="center" wrapText="1"/>
    </xf>
    <xf numFmtId="0" fontId="21" fillId="13" borderId="19" xfId="0" applyFont="1" applyFill="1" applyBorder="1" applyAlignment="1" applyProtection="1">
      <alignment horizontal="center" vertical="center" wrapText="1"/>
    </xf>
    <xf numFmtId="10" fontId="4" fillId="0" borderId="39" xfId="0" applyNumberFormat="1" applyFont="1" applyFill="1" applyBorder="1" applyAlignment="1" applyProtection="1">
      <alignment horizontal="center" vertical="center" wrapText="1"/>
    </xf>
    <xf numFmtId="10" fontId="4" fillId="0" borderId="46" xfId="0" applyNumberFormat="1" applyFont="1" applyFill="1" applyBorder="1" applyAlignment="1" applyProtection="1">
      <alignment horizontal="center" vertical="center" wrapText="1"/>
    </xf>
    <xf numFmtId="44" fontId="22" fillId="0" borderId="47" xfId="0" applyNumberFormat="1" applyFont="1" applyFill="1" applyBorder="1" applyAlignment="1" applyProtection="1">
      <alignment horizontal="center" vertical="center" wrapText="1"/>
    </xf>
    <xf numFmtId="0" fontId="21" fillId="13" borderId="8" xfId="0" applyFont="1" applyFill="1" applyBorder="1" applyAlignment="1" applyProtection="1">
      <alignment vertical="center" wrapText="1"/>
    </xf>
    <xf numFmtId="0" fontId="21" fillId="13" borderId="52" xfId="0" applyFont="1" applyFill="1" applyBorder="1" applyAlignment="1" applyProtection="1">
      <alignment horizontal="center" vertical="center" wrapText="1"/>
    </xf>
    <xf numFmtId="10" fontId="4" fillId="0" borderId="41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/>
    </xf>
    <xf numFmtId="10" fontId="16" fillId="2" borderId="0" xfId="0" applyNumberFormat="1" applyFont="1" applyFill="1" applyAlignment="1" applyProtection="1">
      <alignment horizontal="center" vertical="center"/>
    </xf>
    <xf numFmtId="10" fontId="0" fillId="0" borderId="0" xfId="0" applyNumberFormat="1" applyProtection="1"/>
    <xf numFmtId="166" fontId="3" fillId="0" borderId="4" xfId="0" applyNumberFormat="1" applyFont="1" applyBorder="1" applyAlignment="1" applyProtection="1">
      <alignment horizontal="center" vertical="center" wrapText="1"/>
    </xf>
    <xf numFmtId="166" fontId="3" fillId="0" borderId="5" xfId="0" applyNumberFormat="1" applyFont="1" applyBorder="1" applyAlignment="1" applyProtection="1">
      <alignment horizontal="center" vertical="center" wrapText="1"/>
    </xf>
    <xf numFmtId="0" fontId="4" fillId="12" borderId="9" xfId="0" applyFont="1" applyFill="1" applyBorder="1" applyAlignment="1" applyProtection="1">
      <alignment vertical="center" wrapText="1"/>
    </xf>
    <xf numFmtId="0" fontId="4" fillId="12" borderId="9" xfId="0" applyFont="1" applyFill="1" applyBorder="1" applyAlignment="1" applyProtection="1">
      <alignment horizontal="center" vertical="center" wrapText="1"/>
    </xf>
    <xf numFmtId="0" fontId="21" fillId="12" borderId="37" xfId="0" applyFont="1" applyFill="1" applyBorder="1" applyAlignment="1" applyProtection="1">
      <alignment horizontal="center" vertical="center" wrapText="1"/>
    </xf>
    <xf numFmtId="10" fontId="21" fillId="0" borderId="4" xfId="0" applyNumberFormat="1" applyFont="1" applyBorder="1" applyAlignment="1" applyProtection="1">
      <alignment horizontal="center" vertical="center" wrapText="1"/>
    </xf>
    <xf numFmtId="49" fontId="4" fillId="12" borderId="8" xfId="0" applyNumberFormat="1" applyFont="1" applyFill="1" applyBorder="1" applyAlignment="1" applyProtection="1">
      <alignment vertical="center" wrapText="1"/>
    </xf>
    <xf numFmtId="0" fontId="4" fillId="12" borderId="7" xfId="0" applyFont="1" applyFill="1" applyBorder="1" applyAlignment="1" applyProtection="1">
      <alignment horizontal="center" vertical="center" wrapText="1"/>
    </xf>
    <xf numFmtId="0" fontId="21" fillId="12" borderId="46" xfId="0" applyFont="1" applyFill="1" applyBorder="1" applyAlignment="1" applyProtection="1">
      <alignment horizontal="center" vertical="center" wrapText="1"/>
    </xf>
    <xf numFmtId="10" fontId="21" fillId="0" borderId="7" xfId="0" applyNumberFormat="1" applyFont="1" applyBorder="1" applyAlignment="1" applyProtection="1">
      <alignment horizontal="center" vertical="center" wrapText="1"/>
    </xf>
    <xf numFmtId="0" fontId="4" fillId="12" borderId="50" xfId="0" applyFont="1" applyFill="1" applyBorder="1" applyAlignment="1" applyProtection="1">
      <alignment vertical="center" wrapText="1"/>
    </xf>
    <xf numFmtId="0" fontId="21" fillId="12" borderId="11" xfId="0" applyFont="1" applyFill="1" applyBorder="1" applyAlignment="1" applyProtection="1">
      <alignment horizontal="center" vertical="center" wrapText="1"/>
    </xf>
    <xf numFmtId="10" fontId="21" fillId="0" borderId="11" xfId="0" applyNumberFormat="1" applyFont="1" applyBorder="1" applyAlignment="1" applyProtection="1">
      <alignment horizontal="center" vertical="center" wrapText="1"/>
    </xf>
    <xf numFmtId="44" fontId="22" fillId="0" borderId="11" xfId="0" applyNumberFormat="1" applyFont="1" applyBorder="1" applyAlignment="1" applyProtection="1">
      <alignment horizontal="center" vertical="center" wrapText="1"/>
    </xf>
    <xf numFmtId="0" fontId="4" fillId="12" borderId="51" xfId="0" applyFont="1" applyFill="1" applyBorder="1" applyAlignment="1" applyProtection="1">
      <alignment vertical="center" wrapText="1"/>
    </xf>
    <xf numFmtId="0" fontId="4" fillId="12" borderId="20" xfId="0" applyFont="1" applyFill="1" applyBorder="1" applyAlignment="1" applyProtection="1">
      <alignment vertical="center" wrapText="1"/>
    </xf>
    <xf numFmtId="0" fontId="4" fillId="12" borderId="11" xfId="0" applyFont="1" applyFill="1" applyBorder="1" applyAlignment="1" applyProtection="1">
      <alignment horizontal="center" vertical="center" wrapText="1"/>
    </xf>
    <xf numFmtId="0" fontId="4" fillId="12" borderId="17" xfId="0" applyFont="1" applyFill="1" applyBorder="1" applyAlignment="1" applyProtection="1">
      <alignment vertical="center" wrapText="1"/>
    </xf>
    <xf numFmtId="0" fontId="4" fillId="12" borderId="39" xfId="0" applyFont="1" applyFill="1" applyBorder="1" applyAlignment="1" applyProtection="1">
      <alignment vertical="center" wrapText="1"/>
    </xf>
    <xf numFmtId="0" fontId="21" fillId="12" borderId="7" xfId="0" applyFont="1" applyFill="1" applyBorder="1" applyAlignment="1" applyProtection="1">
      <alignment horizontal="center" vertical="center" wrapText="1"/>
    </xf>
    <xf numFmtId="0" fontId="21" fillId="12" borderId="47" xfId="0" applyFont="1" applyFill="1" applyBorder="1" applyAlignment="1" applyProtection="1">
      <alignment horizontal="center" vertical="center" wrapText="1"/>
    </xf>
    <xf numFmtId="44" fontId="22" fillId="0" borderId="8" xfId="0" applyNumberFormat="1" applyFont="1" applyBorder="1" applyAlignment="1" applyProtection="1">
      <alignment horizontal="center" vertical="center" wrapText="1"/>
    </xf>
    <xf numFmtId="0" fontId="4" fillId="12" borderId="41" xfId="0" applyFont="1" applyFill="1" applyBorder="1" applyAlignment="1" applyProtection="1">
      <alignment vertical="center" wrapText="1"/>
    </xf>
    <xf numFmtId="0" fontId="21" fillId="12" borderId="44" xfId="0" applyFont="1" applyFill="1" applyBorder="1" applyAlignment="1" applyProtection="1">
      <alignment horizontal="center" vertical="center" wrapText="1"/>
    </xf>
    <xf numFmtId="0" fontId="21" fillId="12" borderId="42" xfId="0" applyFont="1" applyFill="1" applyBorder="1" applyAlignment="1" applyProtection="1">
      <alignment horizontal="center" vertical="center" wrapText="1"/>
    </xf>
    <xf numFmtId="0" fontId="21" fillId="12" borderId="38" xfId="0" applyFont="1" applyFill="1" applyBorder="1" applyAlignment="1" applyProtection="1">
      <alignment horizontal="center" vertical="center" wrapText="1"/>
    </xf>
    <xf numFmtId="10" fontId="21" fillId="0" borderId="8" xfId="0" applyNumberFormat="1" applyFont="1" applyBorder="1" applyAlignment="1" applyProtection="1">
      <alignment horizontal="center" vertical="center" wrapText="1"/>
    </xf>
    <xf numFmtId="0" fontId="21" fillId="12" borderId="43" xfId="0" applyFont="1" applyFill="1" applyBorder="1" applyAlignment="1" applyProtection="1">
      <alignment horizontal="center" vertical="center" wrapText="1"/>
    </xf>
    <xf numFmtId="0" fontId="21" fillId="12" borderId="40" xfId="0" applyFont="1" applyFill="1" applyBorder="1" applyAlignment="1" applyProtection="1">
      <alignment horizontal="center" vertical="center" wrapText="1"/>
    </xf>
    <xf numFmtId="44" fontId="22" fillId="0" borderId="4" xfId="0" applyNumberFormat="1" applyFont="1" applyBorder="1" applyAlignment="1" applyProtection="1">
      <alignment horizontal="center" vertical="center" wrapText="1"/>
    </xf>
    <xf numFmtId="0" fontId="4" fillId="14" borderId="4" xfId="0" applyFont="1" applyFill="1" applyBorder="1" applyAlignment="1" applyProtection="1">
      <alignment vertical="center" wrapText="1"/>
    </xf>
    <xf numFmtId="0" fontId="4" fillId="14" borderId="11" xfId="0" applyFont="1" applyFill="1" applyBorder="1" applyAlignment="1" applyProtection="1">
      <alignment horizontal="center" vertical="center" wrapText="1"/>
    </xf>
    <xf numFmtId="0" fontId="21" fillId="14" borderId="11" xfId="0" applyFont="1" applyFill="1" applyBorder="1" applyAlignment="1" applyProtection="1">
      <alignment horizontal="center" vertical="center" wrapText="1"/>
    </xf>
    <xf numFmtId="0" fontId="4" fillId="14" borderId="8" xfId="0" applyFont="1" applyFill="1" applyBorder="1" applyAlignment="1" applyProtection="1">
      <alignment vertical="center" wrapText="1"/>
    </xf>
    <xf numFmtId="0" fontId="4" fillId="14" borderId="4" xfId="0" applyFont="1" applyFill="1" applyBorder="1" applyAlignment="1" applyProtection="1">
      <alignment horizontal="center" vertical="center" wrapText="1"/>
    </xf>
    <xf numFmtId="0" fontId="21" fillId="14" borderId="37" xfId="0" applyFont="1" applyFill="1" applyBorder="1" applyAlignment="1" applyProtection="1">
      <alignment horizontal="center" vertical="center" wrapText="1"/>
    </xf>
    <xf numFmtId="0" fontId="4" fillId="14" borderId="8" xfId="0" applyFont="1" applyFill="1" applyBorder="1" applyAlignment="1" applyProtection="1">
      <alignment horizontal="center" vertical="center" wrapText="1"/>
    </xf>
    <xf numFmtId="0" fontId="21" fillId="14" borderId="38" xfId="0" applyFont="1" applyFill="1" applyBorder="1" applyAlignment="1" applyProtection="1">
      <alignment horizontal="center" vertical="center" wrapText="1"/>
    </xf>
    <xf numFmtId="0" fontId="4" fillId="15" borderId="4" xfId="0" applyFont="1" applyFill="1" applyBorder="1" applyAlignment="1" applyProtection="1">
      <alignment vertical="center" wrapText="1"/>
    </xf>
    <xf numFmtId="0" fontId="4" fillId="15" borderId="4" xfId="0" applyFont="1" applyFill="1" applyBorder="1" applyAlignment="1" applyProtection="1">
      <alignment horizontal="center" vertical="center" wrapText="1"/>
    </xf>
    <xf numFmtId="0" fontId="4" fillId="15" borderId="7" xfId="0" applyFont="1" applyFill="1" applyBorder="1" applyAlignment="1" applyProtection="1">
      <alignment horizontal="center" vertical="center" wrapText="1"/>
    </xf>
    <xf numFmtId="0" fontId="21" fillId="15" borderId="37" xfId="0" applyFont="1" applyFill="1" applyBorder="1" applyAlignment="1" applyProtection="1">
      <alignment horizontal="center" vertical="center" wrapText="1"/>
    </xf>
    <xf numFmtId="0" fontId="4" fillId="15" borderId="8" xfId="0" applyFont="1" applyFill="1" applyBorder="1" applyAlignment="1" applyProtection="1">
      <alignment vertical="center" wrapText="1"/>
    </xf>
    <xf numFmtId="0" fontId="4" fillId="15" borderId="8" xfId="0" applyFont="1" applyFill="1" applyBorder="1" applyAlignment="1" applyProtection="1">
      <alignment horizontal="center" vertical="center" wrapText="1"/>
    </xf>
    <xf numFmtId="0" fontId="21" fillId="15" borderId="38" xfId="0" applyFont="1" applyFill="1" applyBorder="1" applyAlignment="1" applyProtection="1">
      <alignment horizontal="center" vertical="center" wrapText="1"/>
    </xf>
    <xf numFmtId="0" fontId="4" fillId="15" borderId="7" xfId="0" applyFont="1" applyFill="1" applyBorder="1" applyAlignment="1" applyProtection="1">
      <alignment vertical="center" wrapText="1"/>
    </xf>
    <xf numFmtId="166" fontId="15" fillId="2" borderId="0" xfId="0" applyNumberFormat="1" applyFont="1" applyFill="1" applyAlignment="1" applyProtection="1">
      <alignment horizontal="center" vertical="center"/>
    </xf>
    <xf numFmtId="165" fontId="14" fillId="0" borderId="0" xfId="0" applyNumberFormat="1" applyFont="1" applyAlignment="1" applyProtection="1">
      <alignment horizontal="center" vertical="center"/>
    </xf>
    <xf numFmtId="167" fontId="3" fillId="0" borderId="4" xfId="0" applyNumberFormat="1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vertical="center" wrapText="1"/>
    </xf>
    <xf numFmtId="0" fontId="3" fillId="0" borderId="7" xfId="0" applyFont="1" applyBorder="1" applyAlignment="1" applyProtection="1">
      <alignment horizontal="center" vertical="center" wrapText="1"/>
    </xf>
    <xf numFmtId="167" fontId="3" fillId="0" borderId="5" xfId="0" applyNumberFormat="1" applyFont="1" applyBorder="1" applyAlignment="1" applyProtection="1">
      <alignment horizontal="center" vertical="center" wrapText="1"/>
    </xf>
    <xf numFmtId="165" fontId="18" fillId="0" borderId="5" xfId="0" applyNumberFormat="1" applyFont="1" applyBorder="1" applyAlignment="1" applyProtection="1">
      <alignment horizontal="center" vertical="top" wrapText="1"/>
    </xf>
    <xf numFmtId="164" fontId="18" fillId="0" borderId="5" xfId="0" applyNumberFormat="1" applyFont="1" applyBorder="1" applyAlignment="1" applyProtection="1">
      <alignment horizontal="center" vertical="top" wrapText="1"/>
    </xf>
    <xf numFmtId="0" fontId="4" fillId="5" borderId="11" xfId="0" applyFont="1" applyFill="1" applyBorder="1" applyAlignment="1" applyProtection="1">
      <alignment vertical="center" wrapText="1"/>
    </xf>
    <xf numFmtId="0" fontId="4" fillId="5" borderId="11" xfId="0" applyFont="1" applyFill="1" applyBorder="1" applyAlignment="1" applyProtection="1">
      <alignment horizontal="center" vertical="center" wrapText="1"/>
    </xf>
    <xf numFmtId="0" fontId="4" fillId="5" borderId="8" xfId="0" applyFont="1" applyFill="1" applyBorder="1" applyAlignment="1" applyProtection="1">
      <alignment horizontal="left" vertical="center" wrapText="1"/>
    </xf>
    <xf numFmtId="0" fontId="4" fillId="5" borderId="8" xfId="0" applyFont="1" applyFill="1" applyBorder="1" applyAlignment="1" applyProtection="1">
      <alignment horizontal="center" vertical="center" wrapText="1"/>
    </xf>
    <xf numFmtId="10" fontId="4" fillId="0" borderId="8" xfId="0" applyNumberFormat="1" applyFont="1" applyBorder="1" applyAlignment="1" applyProtection="1">
      <alignment horizontal="center" vertical="center" wrapText="1"/>
    </xf>
    <xf numFmtId="44" fontId="2" fillId="0" borderId="10" xfId="3" applyNumberFormat="1" applyFont="1" applyBorder="1" applyAlignment="1" applyProtection="1">
      <alignment horizontal="center" vertical="center" wrapText="1"/>
    </xf>
    <xf numFmtId="44" fontId="2" fillId="0" borderId="11" xfId="0" applyNumberFormat="1" applyFont="1" applyBorder="1" applyAlignment="1" applyProtection="1">
      <alignment horizontal="center" vertical="center" wrapText="1"/>
    </xf>
    <xf numFmtId="0" fontId="4" fillId="8" borderId="11" xfId="0" applyFont="1" applyFill="1" applyBorder="1" applyAlignment="1" applyProtection="1">
      <alignment vertical="center" wrapText="1"/>
    </xf>
    <xf numFmtId="0" fontId="4" fillId="8" borderId="11" xfId="0" quotePrefix="1" applyFont="1" applyFill="1" applyBorder="1" applyAlignment="1" applyProtection="1">
      <alignment horizontal="center" vertical="center" wrapText="1"/>
    </xf>
    <xf numFmtId="0" fontId="4" fillId="8" borderId="8" xfId="0" applyFont="1" applyFill="1" applyBorder="1" applyAlignment="1" applyProtection="1">
      <alignment horizontal="left" vertical="center" wrapText="1"/>
    </xf>
    <xf numFmtId="0" fontId="4" fillId="8" borderId="8" xfId="0" applyFont="1" applyFill="1" applyBorder="1" applyAlignment="1" applyProtection="1">
      <alignment horizontal="center" vertical="center" wrapText="1"/>
    </xf>
    <xf numFmtId="165" fontId="8" fillId="0" borderId="1" xfId="0" applyNumberFormat="1" applyFont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165" fontId="18" fillId="0" borderId="6" xfId="0" applyNumberFormat="1" applyFont="1" applyBorder="1" applyAlignment="1" applyProtection="1">
      <alignment horizontal="center" vertical="top" wrapText="1"/>
    </xf>
    <xf numFmtId="0" fontId="4" fillId="3" borderId="11" xfId="0" applyFont="1" applyFill="1" applyBorder="1" applyAlignment="1" applyProtection="1">
      <alignment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left" vertical="center" wrapText="1"/>
    </xf>
    <xf numFmtId="0" fontId="4" fillId="7" borderId="11" xfId="0" applyFont="1" applyFill="1" applyBorder="1" applyAlignment="1" applyProtection="1">
      <alignment vertical="center" wrapText="1"/>
    </xf>
    <xf numFmtId="0" fontId="4" fillId="7" borderId="11" xfId="0" applyFont="1" applyFill="1" applyBorder="1" applyAlignment="1" applyProtection="1">
      <alignment horizontal="center" vertical="center" wrapText="1"/>
    </xf>
    <xf numFmtId="0" fontId="4" fillId="7" borderId="11" xfId="0" applyFont="1" applyFill="1" applyBorder="1" applyAlignment="1" applyProtection="1">
      <alignment horizontal="left" vertical="center" wrapText="1"/>
    </xf>
    <xf numFmtId="0" fontId="4" fillId="11" borderId="11" xfId="0" applyFont="1" applyFill="1" applyBorder="1" applyAlignment="1" applyProtection="1">
      <alignment vertical="center" wrapText="1"/>
    </xf>
    <xf numFmtId="0" fontId="4" fillId="11" borderId="11" xfId="0" applyFont="1" applyFill="1" applyBorder="1" applyAlignment="1" applyProtection="1">
      <alignment horizontal="center" vertical="center" wrapText="1"/>
    </xf>
    <xf numFmtId="0" fontId="4" fillId="11" borderId="11" xfId="0" applyFont="1" applyFill="1" applyBorder="1" applyAlignment="1" applyProtection="1">
      <alignment horizontal="left" vertical="center" wrapText="1"/>
    </xf>
    <xf numFmtId="0" fontId="4" fillId="11" borderId="8" xfId="0" applyFont="1" applyFill="1" applyBorder="1" applyAlignment="1" applyProtection="1">
      <alignment horizontal="left" vertical="center" wrapText="1"/>
    </xf>
    <xf numFmtId="0" fontId="4" fillId="11" borderId="8" xfId="0" applyFont="1" applyFill="1" applyBorder="1" applyAlignment="1" applyProtection="1">
      <alignment horizontal="center" vertical="center" wrapText="1"/>
    </xf>
    <xf numFmtId="0" fontId="4" fillId="8" borderId="11" xfId="0" applyFont="1" applyFill="1" applyBorder="1" applyAlignment="1" applyProtection="1">
      <alignment horizontal="center" vertical="center" wrapText="1"/>
    </xf>
    <xf numFmtId="0" fontId="12" fillId="0" borderId="0" xfId="0" applyFont="1" applyAlignment="1"/>
    <xf numFmtId="0" fontId="2" fillId="0" borderId="0" xfId="0" applyFont="1" applyProtection="1"/>
    <xf numFmtId="0" fontId="25" fillId="19" borderId="21" xfId="0" applyFont="1" applyFill="1" applyBorder="1" applyAlignment="1" applyProtection="1">
      <alignment horizontal="center" vertical="center" wrapText="1"/>
    </xf>
    <xf numFmtId="0" fontId="25" fillId="19" borderId="22" xfId="0" applyFont="1" applyFill="1" applyBorder="1" applyAlignment="1" applyProtection="1">
      <alignment horizontal="center" vertical="center" wrapText="1"/>
    </xf>
    <xf numFmtId="0" fontId="25" fillId="19" borderId="23" xfId="0" applyFont="1" applyFill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left"/>
    </xf>
    <xf numFmtId="0" fontId="9" fillId="0" borderId="25" xfId="0" applyFont="1" applyBorder="1" applyAlignment="1" applyProtection="1">
      <alignment horizontal="left"/>
    </xf>
    <xf numFmtId="44" fontId="9" fillId="0" borderId="24" xfId="0" applyNumberFormat="1" applyFont="1" applyBorder="1" applyAlignment="1" applyProtection="1">
      <alignment horizontal="center"/>
    </xf>
    <xf numFmtId="44" fontId="9" fillId="0" borderId="26" xfId="0" applyNumberFormat="1" applyFont="1" applyBorder="1" applyAlignment="1" applyProtection="1">
      <alignment horizontal="center"/>
    </xf>
    <xf numFmtId="0" fontId="9" fillId="0" borderId="27" xfId="0" applyFont="1" applyBorder="1" applyAlignment="1" applyProtection="1">
      <alignment horizontal="left"/>
    </xf>
    <xf numFmtId="0" fontId="9" fillId="0" borderId="28" xfId="0" applyFont="1" applyBorder="1" applyAlignment="1" applyProtection="1">
      <alignment horizontal="left"/>
    </xf>
    <xf numFmtId="44" fontId="9" fillId="0" borderId="27" xfId="0" applyNumberFormat="1" applyFont="1" applyBorder="1" applyAlignment="1" applyProtection="1">
      <alignment horizontal="center"/>
    </xf>
    <xf numFmtId="44" fontId="9" fillId="0" borderId="29" xfId="0" applyNumberFormat="1" applyFont="1" applyBorder="1" applyAlignment="1" applyProtection="1">
      <alignment horizontal="center"/>
    </xf>
    <xf numFmtId="0" fontId="2" fillId="0" borderId="27" xfId="0" applyFont="1" applyBorder="1" applyAlignment="1" applyProtection="1">
      <alignment horizontal="left"/>
    </xf>
    <xf numFmtId="0" fontId="2" fillId="0" borderId="28" xfId="0" applyFont="1" applyBorder="1" applyAlignment="1" applyProtection="1">
      <alignment horizontal="left"/>
    </xf>
    <xf numFmtId="0" fontId="2" fillId="0" borderId="30" xfId="0" applyFont="1" applyBorder="1" applyAlignment="1" applyProtection="1">
      <alignment horizontal="left"/>
    </xf>
    <xf numFmtId="0" fontId="2" fillId="0" borderId="31" xfId="0" applyFont="1" applyBorder="1" applyAlignment="1" applyProtection="1">
      <alignment horizontal="left"/>
    </xf>
    <xf numFmtId="44" fontId="9" fillId="0" borderId="30" xfId="0" applyNumberFormat="1" applyFont="1" applyBorder="1" applyAlignment="1" applyProtection="1">
      <alignment horizontal="center"/>
    </xf>
    <xf numFmtId="44" fontId="9" fillId="0" borderId="32" xfId="0" applyNumberFormat="1" applyFont="1" applyBorder="1" applyAlignment="1" applyProtection="1">
      <alignment horizontal="center"/>
    </xf>
    <xf numFmtId="0" fontId="1" fillId="0" borderId="0" xfId="0" applyFont="1" applyProtection="1"/>
    <xf numFmtId="0" fontId="9" fillId="0" borderId="0" xfId="0" applyFont="1" applyProtection="1"/>
    <xf numFmtId="165" fontId="8" fillId="0" borderId="1" xfId="3" applyNumberFormat="1" applyFont="1" applyBorder="1" applyAlignment="1" applyProtection="1">
      <alignment horizontal="center" vertical="center"/>
    </xf>
    <xf numFmtId="164" fontId="1" fillId="0" borderId="0" xfId="0" applyNumberFormat="1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33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center" vertical="center"/>
    </xf>
    <xf numFmtId="0" fontId="1" fillId="0" borderId="34" xfId="0" applyFont="1" applyBorder="1" applyAlignment="1" applyProtection="1">
      <alignment horizontal="center" vertical="center"/>
    </xf>
    <xf numFmtId="0" fontId="1" fillId="0" borderId="33" xfId="0" applyFont="1" applyBorder="1" applyAlignment="1" applyProtection="1">
      <alignment horizontal="center" vertical="center" wrapText="1"/>
    </xf>
    <xf numFmtId="0" fontId="1" fillId="0" borderId="34" xfId="0" applyFont="1" applyBorder="1" applyAlignment="1" applyProtection="1">
      <alignment horizontal="center" vertical="center" wrapText="1"/>
    </xf>
    <xf numFmtId="0" fontId="26" fillId="0" borderId="33" xfId="0" applyFont="1" applyBorder="1" applyAlignment="1" applyProtection="1">
      <alignment horizontal="left" vertical="center" wrapText="1"/>
    </xf>
    <xf numFmtId="0" fontId="26" fillId="0" borderId="28" xfId="0" applyFont="1" applyBorder="1" applyAlignment="1" applyProtection="1">
      <alignment horizontal="left" vertical="center" wrapText="1"/>
    </xf>
    <xf numFmtId="0" fontId="26" fillId="0" borderId="34" xfId="0" applyFont="1" applyBorder="1" applyAlignment="1" applyProtection="1">
      <alignment horizontal="left" vertical="center" wrapText="1"/>
    </xf>
    <xf numFmtId="44" fontId="6" fillId="0" borderId="33" xfId="0" applyNumberFormat="1" applyFont="1" applyBorder="1" applyAlignment="1" applyProtection="1">
      <alignment horizontal="center" vertical="center" wrapText="1"/>
    </xf>
    <xf numFmtId="44" fontId="6" fillId="0" borderId="34" xfId="0" applyNumberFormat="1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 wrapText="1"/>
    </xf>
    <xf numFmtId="9" fontId="1" fillId="0" borderId="0" xfId="1" applyFont="1" applyBorder="1" applyAlignment="1" applyProtection="1">
      <alignment horizontal="center" vertical="center" wrapText="1"/>
    </xf>
    <xf numFmtId="165" fontId="1" fillId="0" borderId="0" xfId="0" applyNumberFormat="1" applyFont="1" applyBorder="1" applyAlignment="1" applyProtection="1">
      <alignment horizontal="center" vertical="center" wrapText="1"/>
    </xf>
    <xf numFmtId="0" fontId="23" fillId="0" borderId="21" xfId="0" applyFont="1" applyBorder="1" applyProtection="1"/>
    <xf numFmtId="0" fontId="23" fillId="0" borderId="22" xfId="0" applyFont="1" applyBorder="1" applyProtection="1"/>
    <xf numFmtId="165" fontId="17" fillId="0" borderId="22" xfId="0" applyNumberFormat="1" applyFont="1" applyBorder="1" applyAlignment="1" applyProtection="1">
      <alignment horizontal="center"/>
    </xf>
    <xf numFmtId="165" fontId="17" fillId="0" borderId="23" xfId="0" applyNumberFormat="1" applyFont="1" applyBorder="1" applyAlignment="1" applyProtection="1">
      <alignment horizontal="center"/>
    </xf>
    <xf numFmtId="0" fontId="2" fillId="0" borderId="0" xfId="0" applyFont="1" applyBorder="1" applyProtection="1"/>
    <xf numFmtId="0" fontId="10" fillId="0" borderId="12" xfId="0" applyFont="1" applyBorder="1" applyAlignment="1" applyProtection="1">
      <alignment vertical="top"/>
    </xf>
    <xf numFmtId="0" fontId="10" fillId="0" borderId="13" xfId="0" applyFont="1" applyBorder="1" applyAlignment="1" applyProtection="1">
      <alignment vertical="top"/>
    </xf>
    <xf numFmtId="0" fontId="10" fillId="0" borderId="2" xfId="0" applyFont="1" applyBorder="1" applyAlignment="1" applyProtection="1">
      <alignment vertical="top"/>
    </xf>
    <xf numFmtId="0" fontId="10" fillId="0" borderId="20" xfId="0" applyFont="1" applyBorder="1" applyAlignment="1" applyProtection="1">
      <alignment vertical="top"/>
    </xf>
    <xf numFmtId="0" fontId="10" fillId="0" borderId="0" xfId="0" applyFont="1" applyBorder="1" applyAlignment="1" applyProtection="1">
      <alignment vertical="top"/>
    </xf>
    <xf numFmtId="0" fontId="10" fillId="0" borderId="19" xfId="0" applyFont="1" applyBorder="1" applyAlignment="1" applyProtection="1">
      <alignment vertical="top"/>
    </xf>
  </cellXfs>
  <cellStyles count="4">
    <cellStyle name="Currency" xfId="3" builtinId="4"/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84"/>
  <sheetViews>
    <sheetView view="pageLayout" zoomScaleNormal="100" workbookViewId="0">
      <selection activeCell="F17" sqref="F17:F18"/>
    </sheetView>
  </sheetViews>
  <sheetFormatPr defaultColWidth="9" defaultRowHeight="15" x14ac:dyDescent="0.25"/>
  <cols>
    <col min="1" max="1" width="9.140625" customWidth="1"/>
    <col min="3" max="3" width="25.85546875" style="11" customWidth="1"/>
    <col min="4" max="4" width="6.42578125" customWidth="1"/>
    <col min="6" max="6" width="12.140625" customWidth="1"/>
    <col min="7" max="7" width="18.5703125" customWidth="1"/>
  </cols>
  <sheetData>
    <row r="1" spans="1:7" ht="21.6" customHeight="1" x14ac:dyDescent="0.25">
      <c r="A1" s="86" t="s">
        <v>23</v>
      </c>
      <c r="B1" s="86"/>
      <c r="C1" s="86"/>
      <c r="D1" s="86"/>
      <c r="E1" s="86"/>
      <c r="F1" s="86"/>
      <c r="G1" s="86"/>
    </row>
    <row r="2" spans="1:7" ht="3.6" customHeight="1" x14ac:dyDescent="0.25">
      <c r="A2" s="87"/>
      <c r="B2" s="87"/>
      <c r="C2" s="87"/>
      <c r="D2" s="87"/>
      <c r="E2" s="87"/>
      <c r="F2" s="87"/>
      <c r="G2" s="87"/>
    </row>
    <row r="3" spans="1:7" ht="24" customHeight="1" x14ac:dyDescent="0.25">
      <c r="A3" s="88" t="s">
        <v>1</v>
      </c>
      <c r="B3" s="89" t="s">
        <v>24</v>
      </c>
      <c r="C3" s="89" t="s">
        <v>3</v>
      </c>
      <c r="D3" s="89" t="s">
        <v>4</v>
      </c>
      <c r="E3" s="90" t="s">
        <v>5</v>
      </c>
      <c r="F3" s="91" t="s">
        <v>6</v>
      </c>
      <c r="G3" s="92" t="s">
        <v>7</v>
      </c>
    </row>
    <row r="4" spans="1:7" ht="15" customHeight="1" thickBot="1" x14ac:dyDescent="0.3">
      <c r="A4" s="93"/>
      <c r="B4" s="94"/>
      <c r="C4" s="94"/>
      <c r="D4" s="94"/>
      <c r="E4" s="95"/>
      <c r="F4" s="96" t="s">
        <v>8</v>
      </c>
      <c r="G4" s="97" t="s">
        <v>9</v>
      </c>
    </row>
    <row r="5" spans="1:7" ht="11.65" customHeight="1" x14ac:dyDescent="0.25">
      <c r="A5" s="98" t="s">
        <v>25</v>
      </c>
      <c r="B5" s="99" t="s">
        <v>17</v>
      </c>
      <c r="C5" s="100" t="s">
        <v>30</v>
      </c>
      <c r="D5" s="99">
        <v>1</v>
      </c>
      <c r="E5" s="101">
        <v>1.4E-2</v>
      </c>
      <c r="F5" s="48">
        <v>0</v>
      </c>
      <c r="G5" s="102">
        <f>SUM(E5*F5)</f>
        <v>0</v>
      </c>
    </row>
    <row r="6" spans="1:7" ht="11.65" customHeight="1" x14ac:dyDescent="0.25">
      <c r="A6" s="103" t="s">
        <v>31</v>
      </c>
      <c r="B6" s="104"/>
      <c r="C6" s="105"/>
      <c r="D6" s="104"/>
      <c r="E6" s="106"/>
      <c r="F6" s="49"/>
      <c r="G6" s="107"/>
    </row>
    <row r="7" spans="1:7" ht="11.65" customHeight="1" x14ac:dyDescent="0.25">
      <c r="A7" s="98" t="s">
        <v>25</v>
      </c>
      <c r="B7" s="99" t="s">
        <v>20</v>
      </c>
      <c r="C7" s="108" t="s">
        <v>30</v>
      </c>
      <c r="D7" s="99">
        <v>2</v>
      </c>
      <c r="E7" s="109">
        <v>1.4E-2</v>
      </c>
      <c r="F7" s="48">
        <v>0</v>
      </c>
      <c r="G7" s="110">
        <f>SUM(E7*F7)</f>
        <v>0</v>
      </c>
    </row>
    <row r="8" spans="1:7" ht="11.65" customHeight="1" x14ac:dyDescent="0.25">
      <c r="A8" s="103" t="s">
        <v>31</v>
      </c>
      <c r="B8" s="104"/>
      <c r="C8" s="105"/>
      <c r="D8" s="104"/>
      <c r="E8" s="106"/>
      <c r="F8" s="49"/>
      <c r="G8" s="107"/>
    </row>
    <row r="9" spans="1:7" ht="11.65" customHeight="1" x14ac:dyDescent="0.25">
      <c r="A9" s="98" t="s">
        <v>25</v>
      </c>
      <c r="B9" s="99" t="s">
        <v>20</v>
      </c>
      <c r="C9" s="98" t="s">
        <v>32</v>
      </c>
      <c r="D9" s="99">
        <v>3</v>
      </c>
      <c r="E9" s="109">
        <v>1.4E-2</v>
      </c>
      <c r="F9" s="48">
        <v>0</v>
      </c>
      <c r="G9" s="110">
        <f>SUM(E9*F9)</f>
        <v>0</v>
      </c>
    </row>
    <row r="10" spans="1:7" ht="11.65" customHeight="1" x14ac:dyDescent="0.25">
      <c r="A10" s="111" t="s">
        <v>31</v>
      </c>
      <c r="B10" s="112"/>
      <c r="C10" s="111" t="s">
        <v>33</v>
      </c>
      <c r="D10" s="112"/>
      <c r="E10" s="113"/>
      <c r="F10" s="50"/>
      <c r="G10" s="110"/>
    </row>
    <row r="11" spans="1:7" ht="11.65" customHeight="1" x14ac:dyDescent="0.25">
      <c r="A11" s="114"/>
      <c r="B11" s="115"/>
      <c r="C11" s="116" t="s">
        <v>34</v>
      </c>
      <c r="D11" s="104"/>
      <c r="E11" s="106"/>
      <c r="F11" s="49"/>
      <c r="G11" s="107"/>
    </row>
    <row r="12" spans="1:7" ht="11.65" customHeight="1" x14ac:dyDescent="0.25">
      <c r="A12" s="111" t="s">
        <v>25</v>
      </c>
      <c r="B12" s="99" t="s">
        <v>35</v>
      </c>
      <c r="C12" s="117" t="s">
        <v>30</v>
      </c>
      <c r="D12" s="99">
        <v>4</v>
      </c>
      <c r="E12" s="109">
        <v>1.4E-2</v>
      </c>
      <c r="F12" s="48">
        <v>0</v>
      </c>
      <c r="G12" s="110">
        <f t="shared" ref="G12:G39" si="0">SUM(E12*F12)</f>
        <v>0</v>
      </c>
    </row>
    <row r="13" spans="1:7" ht="11.65" customHeight="1" x14ac:dyDescent="0.25">
      <c r="A13" s="103" t="s">
        <v>31</v>
      </c>
      <c r="B13" s="104"/>
      <c r="C13" s="105"/>
      <c r="D13" s="104"/>
      <c r="E13" s="106"/>
      <c r="F13" s="49"/>
      <c r="G13" s="107"/>
    </row>
    <row r="14" spans="1:7" ht="11.65" customHeight="1" x14ac:dyDescent="0.25">
      <c r="A14" s="111" t="s">
        <v>25</v>
      </c>
      <c r="B14" s="99" t="s">
        <v>35</v>
      </c>
      <c r="C14" s="98" t="s">
        <v>32</v>
      </c>
      <c r="D14" s="99">
        <v>5</v>
      </c>
      <c r="E14" s="109">
        <v>1.4E-2</v>
      </c>
      <c r="F14" s="48">
        <v>0</v>
      </c>
      <c r="G14" s="110">
        <f t="shared" si="0"/>
        <v>0</v>
      </c>
    </row>
    <row r="15" spans="1:7" ht="11.65" customHeight="1" x14ac:dyDescent="0.25">
      <c r="A15" s="111" t="s">
        <v>31</v>
      </c>
      <c r="B15" s="112"/>
      <c r="C15" s="111" t="s">
        <v>33</v>
      </c>
      <c r="D15" s="112"/>
      <c r="E15" s="113"/>
      <c r="F15" s="50"/>
      <c r="G15" s="110"/>
    </row>
    <row r="16" spans="1:7" ht="11.65" customHeight="1" x14ac:dyDescent="0.25">
      <c r="A16" s="103"/>
      <c r="B16" s="104"/>
      <c r="C16" s="116" t="s">
        <v>34</v>
      </c>
      <c r="D16" s="104"/>
      <c r="E16" s="106"/>
      <c r="F16" s="49"/>
      <c r="G16" s="107"/>
    </row>
    <row r="17" spans="1:7" ht="11.65" customHeight="1" x14ac:dyDescent="0.25">
      <c r="A17" s="118" t="s">
        <v>26</v>
      </c>
      <c r="B17" s="119" t="s">
        <v>17</v>
      </c>
      <c r="C17" s="120" t="s">
        <v>36</v>
      </c>
      <c r="D17" s="119">
        <v>6</v>
      </c>
      <c r="E17" s="109">
        <v>3.2000000000000002E-3</v>
      </c>
      <c r="F17" s="48">
        <v>0</v>
      </c>
      <c r="G17" s="110">
        <f t="shared" si="0"/>
        <v>0</v>
      </c>
    </row>
    <row r="18" spans="1:7" ht="11.65" customHeight="1" x14ac:dyDescent="0.25">
      <c r="A18" s="121" t="s">
        <v>31</v>
      </c>
      <c r="B18" s="122"/>
      <c r="C18" s="123"/>
      <c r="D18" s="122"/>
      <c r="E18" s="106"/>
      <c r="F18" s="49"/>
      <c r="G18" s="107"/>
    </row>
    <row r="19" spans="1:7" ht="11.65" customHeight="1" x14ac:dyDescent="0.25">
      <c r="A19" s="124" t="s">
        <v>26</v>
      </c>
      <c r="B19" s="119" t="s">
        <v>20</v>
      </c>
      <c r="C19" s="120" t="s">
        <v>152</v>
      </c>
      <c r="D19" s="119">
        <v>7</v>
      </c>
      <c r="E19" s="109">
        <v>3.2000000000000002E-3</v>
      </c>
      <c r="F19" s="48">
        <v>0</v>
      </c>
      <c r="G19" s="110">
        <f t="shared" si="0"/>
        <v>0</v>
      </c>
    </row>
    <row r="20" spans="1:7" ht="11.65" customHeight="1" x14ac:dyDescent="0.25">
      <c r="A20" s="121" t="s">
        <v>31</v>
      </c>
      <c r="B20" s="122"/>
      <c r="C20" s="123"/>
      <c r="D20" s="122"/>
      <c r="E20" s="106"/>
      <c r="F20" s="49"/>
      <c r="G20" s="107"/>
    </row>
    <row r="21" spans="1:7" ht="11.65" customHeight="1" x14ac:dyDescent="0.25">
      <c r="A21" s="124" t="s">
        <v>26</v>
      </c>
      <c r="B21" s="119" t="s">
        <v>20</v>
      </c>
      <c r="C21" s="120" t="s">
        <v>153</v>
      </c>
      <c r="D21" s="119">
        <v>8</v>
      </c>
      <c r="E21" s="109">
        <v>3.2000000000000002E-3</v>
      </c>
      <c r="F21" s="48">
        <v>0</v>
      </c>
      <c r="G21" s="110">
        <f t="shared" si="0"/>
        <v>0</v>
      </c>
    </row>
    <row r="22" spans="1:7" ht="11.65" customHeight="1" x14ac:dyDescent="0.25">
      <c r="A22" s="121" t="s">
        <v>31</v>
      </c>
      <c r="B22" s="122"/>
      <c r="C22" s="123"/>
      <c r="D22" s="122"/>
      <c r="E22" s="106"/>
      <c r="F22" s="49"/>
      <c r="G22" s="107"/>
    </row>
    <row r="23" spans="1:7" ht="11.65" customHeight="1" x14ac:dyDescent="0.25">
      <c r="A23" s="124" t="s">
        <v>26</v>
      </c>
      <c r="B23" s="119" t="s">
        <v>37</v>
      </c>
      <c r="C23" s="120" t="s">
        <v>152</v>
      </c>
      <c r="D23" s="119">
        <v>9</v>
      </c>
      <c r="E23" s="109">
        <v>3.2000000000000002E-3</v>
      </c>
      <c r="F23" s="48">
        <v>0</v>
      </c>
      <c r="G23" s="110">
        <f t="shared" si="0"/>
        <v>0</v>
      </c>
    </row>
    <row r="24" spans="1:7" ht="11.65" customHeight="1" x14ac:dyDescent="0.25">
      <c r="A24" s="121" t="s">
        <v>31</v>
      </c>
      <c r="B24" s="122"/>
      <c r="C24" s="123"/>
      <c r="D24" s="122"/>
      <c r="E24" s="106"/>
      <c r="F24" s="49"/>
      <c r="G24" s="107"/>
    </row>
    <row r="25" spans="1:7" ht="11.65" customHeight="1" x14ac:dyDescent="0.25">
      <c r="A25" s="124" t="s">
        <v>26</v>
      </c>
      <c r="B25" s="119" t="s">
        <v>37</v>
      </c>
      <c r="C25" s="120" t="s">
        <v>151</v>
      </c>
      <c r="D25" s="119">
        <v>10</v>
      </c>
      <c r="E25" s="109">
        <v>3.2000000000000002E-3</v>
      </c>
      <c r="F25" s="48">
        <v>0</v>
      </c>
      <c r="G25" s="110">
        <f t="shared" si="0"/>
        <v>0</v>
      </c>
    </row>
    <row r="26" spans="1:7" ht="11.65" customHeight="1" x14ac:dyDescent="0.25">
      <c r="A26" s="121" t="s">
        <v>31</v>
      </c>
      <c r="B26" s="122"/>
      <c r="C26" s="123"/>
      <c r="D26" s="122"/>
      <c r="E26" s="106"/>
      <c r="F26" s="49"/>
      <c r="G26" s="107"/>
    </row>
    <row r="27" spans="1:7" ht="11.65" customHeight="1" x14ac:dyDescent="0.25">
      <c r="A27" s="124" t="s">
        <v>26</v>
      </c>
      <c r="B27" s="119" t="s">
        <v>38</v>
      </c>
      <c r="C27" s="120" t="s">
        <v>154</v>
      </c>
      <c r="D27" s="119">
        <v>11</v>
      </c>
      <c r="E27" s="109">
        <v>3.2000000000000002E-3</v>
      </c>
      <c r="F27" s="48">
        <v>0</v>
      </c>
      <c r="G27" s="110">
        <f t="shared" si="0"/>
        <v>0</v>
      </c>
    </row>
    <row r="28" spans="1:7" ht="11.65" customHeight="1" x14ac:dyDescent="0.25">
      <c r="A28" s="121" t="s">
        <v>31</v>
      </c>
      <c r="B28" s="122"/>
      <c r="C28" s="123"/>
      <c r="D28" s="122"/>
      <c r="E28" s="106"/>
      <c r="F28" s="49"/>
      <c r="G28" s="107"/>
    </row>
    <row r="29" spans="1:7" ht="11.65" customHeight="1" x14ac:dyDescent="0.25">
      <c r="A29" s="124" t="s">
        <v>26</v>
      </c>
      <c r="B29" s="119" t="s">
        <v>38</v>
      </c>
      <c r="C29" s="120" t="s">
        <v>151</v>
      </c>
      <c r="D29" s="119">
        <v>12</v>
      </c>
      <c r="E29" s="109">
        <v>3.2000000000000002E-3</v>
      </c>
      <c r="F29" s="48">
        <v>0</v>
      </c>
      <c r="G29" s="110">
        <f t="shared" si="0"/>
        <v>0</v>
      </c>
    </row>
    <row r="30" spans="1:7" ht="11.65" customHeight="1" x14ac:dyDescent="0.25">
      <c r="A30" s="121" t="s">
        <v>31</v>
      </c>
      <c r="B30" s="122"/>
      <c r="C30" s="123"/>
      <c r="D30" s="122"/>
      <c r="E30" s="106"/>
      <c r="F30" s="49"/>
      <c r="G30" s="107"/>
    </row>
    <row r="31" spans="1:7" ht="11.65" customHeight="1" x14ac:dyDescent="0.25">
      <c r="A31" s="124" t="s">
        <v>26</v>
      </c>
      <c r="B31" s="119" t="s">
        <v>39</v>
      </c>
      <c r="C31" s="120" t="s">
        <v>155</v>
      </c>
      <c r="D31" s="119">
        <v>13</v>
      </c>
      <c r="E31" s="109">
        <v>3.2000000000000002E-3</v>
      </c>
      <c r="F31" s="48">
        <v>0</v>
      </c>
      <c r="G31" s="110">
        <f t="shared" si="0"/>
        <v>0</v>
      </c>
    </row>
    <row r="32" spans="1:7" ht="11.65" customHeight="1" x14ac:dyDescent="0.25">
      <c r="A32" s="121" t="s">
        <v>31</v>
      </c>
      <c r="B32" s="122"/>
      <c r="C32" s="123"/>
      <c r="D32" s="122"/>
      <c r="E32" s="106"/>
      <c r="F32" s="49"/>
      <c r="G32" s="107"/>
    </row>
    <row r="33" spans="1:7" ht="11.65" customHeight="1" x14ac:dyDescent="0.25">
      <c r="A33" s="124" t="s">
        <v>26</v>
      </c>
      <c r="B33" s="119" t="s">
        <v>39</v>
      </c>
      <c r="C33" s="120" t="s">
        <v>156</v>
      </c>
      <c r="D33" s="119">
        <v>14</v>
      </c>
      <c r="E33" s="109">
        <v>3.2000000000000002E-3</v>
      </c>
      <c r="F33" s="48">
        <v>0</v>
      </c>
      <c r="G33" s="110">
        <f t="shared" si="0"/>
        <v>0</v>
      </c>
    </row>
    <row r="34" spans="1:7" ht="11.65" customHeight="1" x14ac:dyDescent="0.25">
      <c r="A34" s="121" t="s">
        <v>31</v>
      </c>
      <c r="B34" s="122"/>
      <c r="C34" s="123"/>
      <c r="D34" s="122"/>
      <c r="E34" s="106"/>
      <c r="F34" s="49"/>
      <c r="G34" s="107"/>
    </row>
    <row r="35" spans="1:7" ht="11.65" customHeight="1" x14ac:dyDescent="0.25">
      <c r="A35" s="124" t="s">
        <v>26</v>
      </c>
      <c r="B35" s="119" t="s">
        <v>40</v>
      </c>
      <c r="C35" s="120" t="s">
        <v>157</v>
      </c>
      <c r="D35" s="119">
        <v>15</v>
      </c>
      <c r="E35" s="109">
        <v>3.2000000000000002E-3</v>
      </c>
      <c r="F35" s="48">
        <v>0</v>
      </c>
      <c r="G35" s="110">
        <f t="shared" si="0"/>
        <v>0</v>
      </c>
    </row>
    <row r="36" spans="1:7" ht="11.65" customHeight="1" x14ac:dyDescent="0.25">
      <c r="A36" s="121" t="s">
        <v>31</v>
      </c>
      <c r="B36" s="122"/>
      <c r="C36" s="123"/>
      <c r="D36" s="122"/>
      <c r="E36" s="106"/>
      <c r="F36" s="49"/>
      <c r="G36" s="107"/>
    </row>
    <row r="37" spans="1:7" ht="11.65" customHeight="1" x14ac:dyDescent="0.25">
      <c r="A37" s="124" t="s">
        <v>26</v>
      </c>
      <c r="B37" s="119" t="s">
        <v>40</v>
      </c>
      <c r="C37" s="120" t="s">
        <v>158</v>
      </c>
      <c r="D37" s="119">
        <v>16</v>
      </c>
      <c r="E37" s="109">
        <v>3.2000000000000002E-3</v>
      </c>
      <c r="F37" s="48">
        <v>0</v>
      </c>
      <c r="G37" s="110">
        <f t="shared" si="0"/>
        <v>0</v>
      </c>
    </row>
    <row r="38" spans="1:7" ht="11.65" customHeight="1" x14ac:dyDescent="0.25">
      <c r="A38" s="121" t="s">
        <v>31</v>
      </c>
      <c r="B38" s="122"/>
      <c r="C38" s="123"/>
      <c r="D38" s="122"/>
      <c r="E38" s="106"/>
      <c r="F38" s="49"/>
      <c r="G38" s="107"/>
    </row>
    <row r="39" spans="1:7" ht="12.6" customHeight="1" x14ac:dyDescent="0.25">
      <c r="A39" s="118" t="s">
        <v>26</v>
      </c>
      <c r="B39" s="119" t="s">
        <v>20</v>
      </c>
      <c r="C39" s="118" t="s">
        <v>41</v>
      </c>
      <c r="D39" s="119">
        <v>17</v>
      </c>
      <c r="E39" s="109">
        <v>3.2000000000000002E-3</v>
      </c>
      <c r="F39" s="48">
        <v>0</v>
      </c>
      <c r="G39" s="102">
        <f t="shared" si="0"/>
        <v>0</v>
      </c>
    </row>
    <row r="40" spans="1:7" ht="12.6" customHeight="1" x14ac:dyDescent="0.25">
      <c r="A40" s="124" t="s">
        <v>31</v>
      </c>
      <c r="B40" s="125"/>
      <c r="C40" s="124" t="s">
        <v>42</v>
      </c>
      <c r="D40" s="125"/>
      <c r="E40" s="113"/>
      <c r="F40" s="50"/>
      <c r="G40" s="110"/>
    </row>
    <row r="41" spans="1:7" ht="12.6" customHeight="1" x14ac:dyDescent="0.25">
      <c r="A41" s="121"/>
      <c r="B41" s="122"/>
      <c r="C41" s="121" t="s">
        <v>34</v>
      </c>
      <c r="D41" s="122"/>
      <c r="E41" s="106"/>
      <c r="F41" s="49"/>
      <c r="G41" s="107"/>
    </row>
    <row r="42" spans="1:7" ht="12.6" customHeight="1" x14ac:dyDescent="0.25">
      <c r="A42" s="124" t="s">
        <v>26</v>
      </c>
      <c r="B42" s="125" t="s">
        <v>37</v>
      </c>
      <c r="C42" s="124" t="s">
        <v>41</v>
      </c>
      <c r="D42" s="119">
        <v>18</v>
      </c>
      <c r="E42" s="109">
        <v>3.2000000000000002E-3</v>
      </c>
      <c r="F42" s="50">
        <v>0</v>
      </c>
      <c r="G42" s="110">
        <f>SUM(E42*F42)</f>
        <v>0</v>
      </c>
    </row>
    <row r="43" spans="1:7" ht="12.6" customHeight="1" x14ac:dyDescent="0.25">
      <c r="A43" s="124" t="s">
        <v>31</v>
      </c>
      <c r="B43" s="125"/>
      <c r="C43" s="124" t="s">
        <v>42</v>
      </c>
      <c r="D43" s="125"/>
      <c r="E43" s="113"/>
      <c r="F43" s="50"/>
      <c r="G43" s="110"/>
    </row>
    <row r="44" spans="1:7" ht="12.6" customHeight="1" x14ac:dyDescent="0.25">
      <c r="A44" s="121"/>
      <c r="B44" s="122"/>
      <c r="C44" s="121" t="s">
        <v>34</v>
      </c>
      <c r="D44" s="122"/>
      <c r="E44" s="106"/>
      <c r="F44" s="49"/>
      <c r="G44" s="107"/>
    </row>
    <row r="45" spans="1:7" ht="12.6" customHeight="1" x14ac:dyDescent="0.25">
      <c r="A45" s="124" t="s">
        <v>26</v>
      </c>
      <c r="B45" s="119" t="s">
        <v>38</v>
      </c>
      <c r="C45" s="118" t="s">
        <v>41</v>
      </c>
      <c r="D45" s="119">
        <v>19</v>
      </c>
      <c r="E45" s="109">
        <v>3.2000000000000002E-3</v>
      </c>
      <c r="F45" s="48">
        <v>0</v>
      </c>
      <c r="G45" s="110">
        <f>SUM(E45*F45)</f>
        <v>0</v>
      </c>
    </row>
    <row r="46" spans="1:7" ht="12.6" customHeight="1" x14ac:dyDescent="0.25">
      <c r="A46" s="124" t="s">
        <v>31</v>
      </c>
      <c r="B46" s="125"/>
      <c r="C46" s="124" t="s">
        <v>42</v>
      </c>
      <c r="D46" s="125"/>
      <c r="E46" s="113"/>
      <c r="F46" s="50"/>
      <c r="G46" s="110"/>
    </row>
    <row r="47" spans="1:7" ht="12.6" customHeight="1" x14ac:dyDescent="0.25">
      <c r="A47" s="121"/>
      <c r="B47" s="122"/>
      <c r="C47" s="121" t="s">
        <v>34</v>
      </c>
      <c r="D47" s="122"/>
      <c r="E47" s="106"/>
      <c r="F47" s="49"/>
      <c r="G47" s="107"/>
    </row>
    <row r="48" spans="1:7" ht="12.6" customHeight="1" x14ac:dyDescent="0.25">
      <c r="A48" s="124" t="s">
        <v>26</v>
      </c>
      <c r="B48" s="119" t="s">
        <v>39</v>
      </c>
      <c r="C48" s="118" t="s">
        <v>41</v>
      </c>
      <c r="D48" s="119">
        <v>20</v>
      </c>
      <c r="E48" s="109">
        <v>3.2000000000000002E-3</v>
      </c>
      <c r="F48" s="48">
        <v>0</v>
      </c>
      <c r="G48" s="110">
        <f>SUM(E48*F48)</f>
        <v>0</v>
      </c>
    </row>
    <row r="49" spans="1:7" ht="12.6" customHeight="1" x14ac:dyDescent="0.25">
      <c r="A49" s="124" t="s">
        <v>31</v>
      </c>
      <c r="B49" s="125"/>
      <c r="C49" s="124" t="s">
        <v>42</v>
      </c>
      <c r="D49" s="125"/>
      <c r="E49" s="113"/>
      <c r="F49" s="50"/>
      <c r="G49" s="110"/>
    </row>
    <row r="50" spans="1:7" ht="12.6" customHeight="1" x14ac:dyDescent="0.25">
      <c r="A50" s="121"/>
      <c r="B50" s="122"/>
      <c r="C50" s="121" t="s">
        <v>34</v>
      </c>
      <c r="D50" s="122"/>
      <c r="E50" s="106"/>
      <c r="F50" s="49"/>
      <c r="G50" s="107"/>
    </row>
    <row r="51" spans="1:7" ht="12.6" customHeight="1" x14ac:dyDescent="0.25">
      <c r="A51" s="124" t="s">
        <v>26</v>
      </c>
      <c r="B51" s="119" t="s">
        <v>40</v>
      </c>
      <c r="C51" s="118" t="s">
        <v>41</v>
      </c>
      <c r="D51" s="119">
        <v>21</v>
      </c>
      <c r="E51" s="109">
        <v>3.2000000000000002E-3</v>
      </c>
      <c r="F51" s="48">
        <v>0</v>
      </c>
      <c r="G51" s="110">
        <f>SUM(E51*F51)</f>
        <v>0</v>
      </c>
    </row>
    <row r="52" spans="1:7" ht="12.6" customHeight="1" x14ac:dyDescent="0.25">
      <c r="A52" s="124" t="s">
        <v>31</v>
      </c>
      <c r="B52" s="125"/>
      <c r="C52" s="124" t="s">
        <v>42</v>
      </c>
      <c r="D52" s="125"/>
      <c r="E52" s="113"/>
      <c r="F52" s="50"/>
      <c r="G52" s="110"/>
    </row>
    <row r="53" spans="1:7" ht="12.6" customHeight="1" x14ac:dyDescent="0.25">
      <c r="A53" s="121"/>
      <c r="B53" s="122"/>
      <c r="C53" s="121" t="s">
        <v>34</v>
      </c>
      <c r="D53" s="122"/>
      <c r="E53" s="106"/>
      <c r="F53" s="49"/>
      <c r="G53" s="107"/>
    </row>
    <row r="54" spans="1:7" ht="12.6" customHeight="1" x14ac:dyDescent="0.25">
      <c r="A54" s="126" t="s">
        <v>27</v>
      </c>
      <c r="B54" s="127" t="s">
        <v>17</v>
      </c>
      <c r="C54" s="128" t="s">
        <v>43</v>
      </c>
      <c r="D54" s="127">
        <v>22</v>
      </c>
      <c r="E54" s="109">
        <v>4.53E-2</v>
      </c>
      <c r="F54" s="48">
        <v>0</v>
      </c>
      <c r="G54" s="102">
        <f>SUM(E54*F54)</f>
        <v>0</v>
      </c>
    </row>
    <row r="55" spans="1:7" ht="12.6" customHeight="1" x14ac:dyDescent="0.25">
      <c r="A55" s="129" t="s">
        <v>31</v>
      </c>
      <c r="B55" s="130"/>
      <c r="C55" s="131"/>
      <c r="D55" s="130"/>
      <c r="E55" s="106"/>
      <c r="F55" s="49"/>
      <c r="G55" s="107"/>
    </row>
    <row r="56" spans="1:7" ht="19.899999999999999" customHeight="1" x14ac:dyDescent="0.25">
      <c r="A56" s="89" t="s">
        <v>1</v>
      </c>
      <c r="B56" s="89" t="s">
        <v>164</v>
      </c>
      <c r="C56" s="88" t="s">
        <v>3</v>
      </c>
      <c r="D56" s="89" t="s">
        <v>4</v>
      </c>
      <c r="E56" s="90" t="s">
        <v>5</v>
      </c>
      <c r="F56" s="91" t="s">
        <v>6</v>
      </c>
      <c r="G56" s="92" t="s">
        <v>7</v>
      </c>
    </row>
    <row r="57" spans="1:7" ht="19.899999999999999" customHeight="1" thickBot="1" x14ac:dyDescent="0.3">
      <c r="A57" s="94"/>
      <c r="B57" s="94"/>
      <c r="C57" s="93"/>
      <c r="D57" s="94"/>
      <c r="E57" s="95"/>
      <c r="F57" s="96" t="s">
        <v>8</v>
      </c>
      <c r="G57" s="97" t="s">
        <v>9</v>
      </c>
    </row>
    <row r="58" spans="1:7" ht="12.2" customHeight="1" x14ac:dyDescent="0.25">
      <c r="A58" s="132" t="s">
        <v>27</v>
      </c>
      <c r="B58" s="127" t="s">
        <v>20</v>
      </c>
      <c r="C58" s="126" t="s">
        <v>44</v>
      </c>
      <c r="D58" s="127">
        <v>23</v>
      </c>
      <c r="E58" s="109">
        <v>4.53E-2</v>
      </c>
      <c r="F58" s="45">
        <v>0</v>
      </c>
      <c r="G58" s="133">
        <f>SUM(E58*F58)</f>
        <v>0</v>
      </c>
    </row>
    <row r="59" spans="1:7" ht="12.2" customHeight="1" x14ac:dyDescent="0.25">
      <c r="A59" s="132" t="s">
        <v>31</v>
      </c>
      <c r="B59" s="134"/>
      <c r="C59" s="132" t="s">
        <v>45</v>
      </c>
      <c r="D59" s="134"/>
      <c r="E59" s="113"/>
      <c r="F59" s="46"/>
      <c r="G59" s="135"/>
    </row>
    <row r="60" spans="1:7" ht="12.2" customHeight="1" x14ac:dyDescent="0.25">
      <c r="A60" s="129"/>
      <c r="B60" s="130"/>
      <c r="C60" s="129" t="s">
        <v>46</v>
      </c>
      <c r="D60" s="130"/>
      <c r="E60" s="106"/>
      <c r="F60" s="47"/>
      <c r="G60" s="136"/>
    </row>
    <row r="61" spans="1:7" ht="12.2" customHeight="1" x14ac:dyDescent="0.25">
      <c r="A61" s="132" t="s">
        <v>27</v>
      </c>
      <c r="B61" s="127" t="s">
        <v>20</v>
      </c>
      <c r="C61" s="126" t="s">
        <v>44</v>
      </c>
      <c r="D61" s="127">
        <v>24</v>
      </c>
      <c r="E61" s="109">
        <v>4.53E-2</v>
      </c>
      <c r="F61" s="45">
        <v>0</v>
      </c>
      <c r="G61" s="135">
        <f>SUM(E61*F61)</f>
        <v>0</v>
      </c>
    </row>
    <row r="62" spans="1:7" ht="12.2" customHeight="1" x14ac:dyDescent="0.25">
      <c r="A62" s="132" t="s">
        <v>31</v>
      </c>
      <c r="B62" s="134"/>
      <c r="C62" s="132" t="s">
        <v>45</v>
      </c>
      <c r="D62" s="134"/>
      <c r="E62" s="113"/>
      <c r="F62" s="46"/>
      <c r="G62" s="135"/>
    </row>
    <row r="63" spans="1:7" ht="12.2" customHeight="1" x14ac:dyDescent="0.25">
      <c r="A63" s="129"/>
      <c r="B63" s="130"/>
      <c r="C63" s="129" t="s">
        <v>47</v>
      </c>
      <c r="D63" s="130"/>
      <c r="E63" s="106"/>
      <c r="F63" s="47"/>
      <c r="G63" s="136"/>
    </row>
    <row r="64" spans="1:7" ht="12.2" customHeight="1" x14ac:dyDescent="0.25">
      <c r="A64" s="132" t="s">
        <v>27</v>
      </c>
      <c r="B64" s="127" t="s">
        <v>21</v>
      </c>
      <c r="C64" s="126" t="s">
        <v>44</v>
      </c>
      <c r="D64" s="127">
        <v>25</v>
      </c>
      <c r="E64" s="109">
        <v>4.6199999999999998E-2</v>
      </c>
      <c r="F64" s="45">
        <v>0</v>
      </c>
      <c r="G64" s="135">
        <f>SUM(E64*F64)</f>
        <v>0</v>
      </c>
    </row>
    <row r="65" spans="1:7" ht="12.2" customHeight="1" x14ac:dyDescent="0.25">
      <c r="A65" s="132" t="s">
        <v>31</v>
      </c>
      <c r="B65" s="134"/>
      <c r="C65" s="132" t="s">
        <v>45</v>
      </c>
      <c r="D65" s="134"/>
      <c r="E65" s="113"/>
      <c r="F65" s="46"/>
      <c r="G65" s="135"/>
    </row>
    <row r="66" spans="1:7" ht="12.2" customHeight="1" x14ac:dyDescent="0.25">
      <c r="A66" s="129"/>
      <c r="B66" s="130"/>
      <c r="C66" s="129" t="s">
        <v>46</v>
      </c>
      <c r="D66" s="130"/>
      <c r="E66" s="106"/>
      <c r="F66" s="47"/>
      <c r="G66" s="136"/>
    </row>
    <row r="67" spans="1:7" ht="12.2" customHeight="1" x14ac:dyDescent="0.25">
      <c r="A67" s="132" t="s">
        <v>27</v>
      </c>
      <c r="B67" s="127" t="s">
        <v>21</v>
      </c>
      <c r="C67" s="126" t="s">
        <v>44</v>
      </c>
      <c r="D67" s="127">
        <v>26</v>
      </c>
      <c r="E67" s="109">
        <v>4.53E-2</v>
      </c>
      <c r="F67" s="45">
        <v>0</v>
      </c>
      <c r="G67" s="135">
        <f>SUM(E67*F67)</f>
        <v>0</v>
      </c>
    </row>
    <row r="68" spans="1:7" ht="12.2" customHeight="1" x14ac:dyDescent="0.25">
      <c r="A68" s="132" t="s">
        <v>31</v>
      </c>
      <c r="B68" s="134"/>
      <c r="C68" s="132" t="s">
        <v>45</v>
      </c>
      <c r="D68" s="134"/>
      <c r="E68" s="113"/>
      <c r="F68" s="46"/>
      <c r="G68" s="135"/>
    </row>
    <row r="69" spans="1:7" ht="12.2" customHeight="1" x14ac:dyDescent="0.25">
      <c r="A69" s="129"/>
      <c r="B69" s="130"/>
      <c r="C69" s="129" t="s">
        <v>47</v>
      </c>
      <c r="D69" s="130"/>
      <c r="E69" s="106"/>
      <c r="F69" s="47"/>
      <c r="G69" s="136"/>
    </row>
    <row r="70" spans="1:7" ht="12.2" customHeight="1" x14ac:dyDescent="0.25">
      <c r="A70" s="132" t="s">
        <v>27</v>
      </c>
      <c r="B70" s="127" t="s">
        <v>20</v>
      </c>
      <c r="C70" s="126" t="s">
        <v>44</v>
      </c>
      <c r="D70" s="127">
        <v>27</v>
      </c>
      <c r="E70" s="109">
        <v>4.53E-2</v>
      </c>
      <c r="F70" s="45">
        <v>0</v>
      </c>
      <c r="G70" s="135">
        <f>SUM(E70*F70)</f>
        <v>0</v>
      </c>
    </row>
    <row r="71" spans="1:7" ht="12.2" customHeight="1" x14ac:dyDescent="0.25">
      <c r="A71" s="132" t="s">
        <v>31</v>
      </c>
      <c r="B71" s="134"/>
      <c r="C71" s="132" t="s">
        <v>45</v>
      </c>
      <c r="D71" s="134"/>
      <c r="E71" s="113"/>
      <c r="F71" s="46"/>
      <c r="G71" s="135"/>
    </row>
    <row r="72" spans="1:7" ht="12.2" customHeight="1" x14ac:dyDescent="0.25">
      <c r="A72" s="132"/>
      <c r="B72" s="134"/>
      <c r="C72" s="132" t="s">
        <v>42</v>
      </c>
      <c r="D72" s="134"/>
      <c r="E72" s="113"/>
      <c r="F72" s="46"/>
      <c r="G72" s="135"/>
    </row>
    <row r="73" spans="1:7" ht="12.2" customHeight="1" x14ac:dyDescent="0.25">
      <c r="A73" s="129"/>
      <c r="B73" s="130"/>
      <c r="C73" s="132" t="s">
        <v>34</v>
      </c>
      <c r="D73" s="130"/>
      <c r="E73" s="106"/>
      <c r="F73" s="47"/>
      <c r="G73" s="136"/>
    </row>
    <row r="74" spans="1:7" ht="12.2" customHeight="1" x14ac:dyDescent="0.25">
      <c r="A74" s="132" t="s">
        <v>27</v>
      </c>
      <c r="B74" s="127" t="s">
        <v>21</v>
      </c>
      <c r="C74" s="126" t="s">
        <v>44</v>
      </c>
      <c r="D74" s="127">
        <v>28</v>
      </c>
      <c r="E74" s="109">
        <v>4.6100000000000002E-2</v>
      </c>
      <c r="F74" s="45">
        <v>0</v>
      </c>
      <c r="G74" s="135">
        <f>SUM(E74*F74)</f>
        <v>0</v>
      </c>
    </row>
    <row r="75" spans="1:7" ht="12.2" customHeight="1" x14ac:dyDescent="0.25">
      <c r="A75" s="132" t="s">
        <v>31</v>
      </c>
      <c r="B75" s="134"/>
      <c r="C75" s="132" t="s">
        <v>45</v>
      </c>
      <c r="D75" s="134"/>
      <c r="E75" s="113"/>
      <c r="F75" s="46"/>
      <c r="G75" s="135"/>
    </row>
    <row r="76" spans="1:7" ht="12.2" customHeight="1" x14ac:dyDescent="0.25">
      <c r="A76" s="132"/>
      <c r="B76" s="134"/>
      <c r="C76" s="132" t="s">
        <v>42</v>
      </c>
      <c r="D76" s="134"/>
      <c r="E76" s="113"/>
      <c r="F76" s="46"/>
      <c r="G76" s="135"/>
    </row>
    <row r="77" spans="1:7" ht="12.2" customHeight="1" x14ac:dyDescent="0.25">
      <c r="A77" s="129"/>
      <c r="B77" s="130"/>
      <c r="C77" s="129" t="s">
        <v>34</v>
      </c>
      <c r="D77" s="130"/>
      <c r="E77" s="106"/>
      <c r="F77" s="47"/>
      <c r="G77" s="136"/>
    </row>
    <row r="78" spans="1:7" x14ac:dyDescent="0.25">
      <c r="A78" s="137"/>
      <c r="B78" s="138"/>
      <c r="C78" s="139"/>
      <c r="D78" s="138"/>
      <c r="E78" s="140"/>
      <c r="F78" s="141"/>
      <c r="G78" s="142"/>
    </row>
    <row r="79" spans="1:7" s="5" customFormat="1" ht="16.5" thickBot="1" x14ac:dyDescent="0.3">
      <c r="A79" s="143" t="s">
        <v>29</v>
      </c>
      <c r="B79" s="143"/>
      <c r="C79" s="143"/>
      <c r="D79" s="144"/>
      <c r="E79" s="144"/>
      <c r="F79" s="145"/>
      <c r="G79" s="145">
        <f>SUM(G5:G77)</f>
        <v>0</v>
      </c>
    </row>
    <row r="80" spans="1:7" ht="15.75" thickTop="1" x14ac:dyDescent="0.25"/>
    <row r="81" spans="1:7" x14ac:dyDescent="0.25">
      <c r="E81" s="39"/>
    </row>
    <row r="83" spans="1:7" x14ac:dyDescent="0.25">
      <c r="A83" s="18"/>
      <c r="B83" s="18"/>
      <c r="C83" s="18"/>
      <c r="D83" s="18"/>
      <c r="E83" s="18"/>
      <c r="F83" s="18"/>
      <c r="G83" s="18"/>
    </row>
    <row r="84" spans="1:7" x14ac:dyDescent="0.25">
      <c r="A84" s="12"/>
    </row>
  </sheetData>
  <sheetProtection algorithmName="SHA-512" hashValue="wFdCUuTdYot2yTCTXtiZNiap8+94bi1NhUtscQeXtSkjOH+3HMWurrzhuwUhNkSOlXw9NH0TpBf4RjBZhLPkEA==" saltValue="eeWWIXHFgAsVGrBYxTBtgg==" spinCount="100000" sheet="1" objects="1" scenarios="1"/>
  <mergeCells count="168">
    <mergeCell ref="A1:G1"/>
    <mergeCell ref="A2:G2"/>
    <mergeCell ref="A3:A4"/>
    <mergeCell ref="B3:B4"/>
    <mergeCell ref="C3:C4"/>
    <mergeCell ref="D3:D4"/>
    <mergeCell ref="E3:E4"/>
    <mergeCell ref="B7:B8"/>
    <mergeCell ref="C7:C8"/>
    <mergeCell ref="D7:D8"/>
    <mergeCell ref="E7:E8"/>
    <mergeCell ref="F7:F8"/>
    <mergeCell ref="G7:G8"/>
    <mergeCell ref="B5:B6"/>
    <mergeCell ref="C5:C6"/>
    <mergeCell ref="D5:D6"/>
    <mergeCell ref="E5:E6"/>
    <mergeCell ref="F5:F6"/>
    <mergeCell ref="G5:G6"/>
    <mergeCell ref="F12:F13"/>
    <mergeCell ref="G12:G13"/>
    <mergeCell ref="B9:B11"/>
    <mergeCell ref="D9:D11"/>
    <mergeCell ref="E9:E11"/>
    <mergeCell ref="F9:F11"/>
    <mergeCell ref="G9:G11"/>
    <mergeCell ref="B17:B18"/>
    <mergeCell ref="C17:C18"/>
    <mergeCell ref="D17:D18"/>
    <mergeCell ref="E17:E18"/>
    <mergeCell ref="F17:F18"/>
    <mergeCell ref="G17:G18"/>
    <mergeCell ref="B14:B16"/>
    <mergeCell ref="D14:D16"/>
    <mergeCell ref="E14:E16"/>
    <mergeCell ref="F14:F16"/>
    <mergeCell ref="G14:G16"/>
    <mergeCell ref="B12:B13"/>
    <mergeCell ref="C12:C13"/>
    <mergeCell ref="D12:D13"/>
    <mergeCell ref="E12:E13"/>
    <mergeCell ref="B21:B22"/>
    <mergeCell ref="C21:C22"/>
    <mergeCell ref="D21:D22"/>
    <mergeCell ref="E21:E22"/>
    <mergeCell ref="F21:F22"/>
    <mergeCell ref="G21:G22"/>
    <mergeCell ref="B19:B20"/>
    <mergeCell ref="C19:C20"/>
    <mergeCell ref="D19:D20"/>
    <mergeCell ref="E19:E20"/>
    <mergeCell ref="F19:F20"/>
    <mergeCell ref="G19:G20"/>
    <mergeCell ref="B25:B26"/>
    <mergeCell ref="C25:C26"/>
    <mergeCell ref="D25:D26"/>
    <mergeCell ref="E25:E26"/>
    <mergeCell ref="F25:F26"/>
    <mergeCell ref="G25:G26"/>
    <mergeCell ref="B23:B24"/>
    <mergeCell ref="C23:C24"/>
    <mergeCell ref="D23:D24"/>
    <mergeCell ref="E23:E24"/>
    <mergeCell ref="F23:F24"/>
    <mergeCell ref="G23:G24"/>
    <mergeCell ref="B29:B30"/>
    <mergeCell ref="C29:C30"/>
    <mergeCell ref="D29:D30"/>
    <mergeCell ref="E29:E30"/>
    <mergeCell ref="F29:F30"/>
    <mergeCell ref="G29:G30"/>
    <mergeCell ref="B27:B28"/>
    <mergeCell ref="C27:C28"/>
    <mergeCell ref="D27:D28"/>
    <mergeCell ref="E27:E28"/>
    <mergeCell ref="F27:F28"/>
    <mergeCell ref="G27:G28"/>
    <mergeCell ref="B33:B34"/>
    <mergeCell ref="C33:C34"/>
    <mergeCell ref="D33:D34"/>
    <mergeCell ref="E33:E34"/>
    <mergeCell ref="F33:F34"/>
    <mergeCell ref="G33:G34"/>
    <mergeCell ref="B31:B32"/>
    <mergeCell ref="C31:C32"/>
    <mergeCell ref="D31:D32"/>
    <mergeCell ref="E31:E32"/>
    <mergeCell ref="F31:F32"/>
    <mergeCell ref="G31:G32"/>
    <mergeCell ref="B37:B38"/>
    <mergeCell ref="C37:C38"/>
    <mergeCell ref="D37:D38"/>
    <mergeCell ref="E37:E38"/>
    <mergeCell ref="F37:F38"/>
    <mergeCell ref="G37:G38"/>
    <mergeCell ref="B35:B36"/>
    <mergeCell ref="C35:C36"/>
    <mergeCell ref="D35:D36"/>
    <mergeCell ref="E35:E36"/>
    <mergeCell ref="F35:F36"/>
    <mergeCell ref="G35:G36"/>
    <mergeCell ref="B42:B44"/>
    <mergeCell ref="D42:D44"/>
    <mergeCell ref="E42:E44"/>
    <mergeCell ref="F42:F44"/>
    <mergeCell ref="G42:G44"/>
    <mergeCell ref="B39:B41"/>
    <mergeCell ref="D39:D41"/>
    <mergeCell ref="E39:E41"/>
    <mergeCell ref="F39:F41"/>
    <mergeCell ref="G39:G41"/>
    <mergeCell ref="B48:B50"/>
    <mergeCell ref="D48:D50"/>
    <mergeCell ref="E48:E50"/>
    <mergeCell ref="F48:F50"/>
    <mergeCell ref="G48:G50"/>
    <mergeCell ref="B45:B47"/>
    <mergeCell ref="D45:D47"/>
    <mergeCell ref="E45:E47"/>
    <mergeCell ref="F45:F47"/>
    <mergeCell ref="G45:G47"/>
    <mergeCell ref="B54:B55"/>
    <mergeCell ref="C54:C55"/>
    <mergeCell ref="D54:D55"/>
    <mergeCell ref="E54:E55"/>
    <mergeCell ref="F54:F55"/>
    <mergeCell ref="G54:G55"/>
    <mergeCell ref="B51:B53"/>
    <mergeCell ref="D51:D53"/>
    <mergeCell ref="E51:E53"/>
    <mergeCell ref="F51:F53"/>
    <mergeCell ref="G51:G53"/>
    <mergeCell ref="F58:F60"/>
    <mergeCell ref="G58:G60"/>
    <mergeCell ref="B61:B63"/>
    <mergeCell ref="D61:D63"/>
    <mergeCell ref="E61:E63"/>
    <mergeCell ref="F61:F63"/>
    <mergeCell ref="G61:G63"/>
    <mergeCell ref="A56:A57"/>
    <mergeCell ref="B56:B57"/>
    <mergeCell ref="C56:C57"/>
    <mergeCell ref="D56:D57"/>
    <mergeCell ref="E56:E57"/>
    <mergeCell ref="B58:B60"/>
    <mergeCell ref="D58:D60"/>
    <mergeCell ref="E58:E60"/>
    <mergeCell ref="B67:B69"/>
    <mergeCell ref="D67:D69"/>
    <mergeCell ref="E67:E69"/>
    <mergeCell ref="F67:F69"/>
    <mergeCell ref="G67:G69"/>
    <mergeCell ref="B64:B66"/>
    <mergeCell ref="D64:D66"/>
    <mergeCell ref="E64:E66"/>
    <mergeCell ref="F64:F66"/>
    <mergeCell ref="G64:G66"/>
    <mergeCell ref="A79:C79"/>
    <mergeCell ref="B74:B77"/>
    <mergeCell ref="D74:D77"/>
    <mergeCell ref="E74:E77"/>
    <mergeCell ref="F74:F77"/>
    <mergeCell ref="G74:G77"/>
    <mergeCell ref="B70:B73"/>
    <mergeCell ref="D70:D73"/>
    <mergeCell ref="E70:E73"/>
    <mergeCell ref="F70:F73"/>
    <mergeCell ref="G70:G73"/>
  </mergeCells>
  <pageMargins left="0.7" right="0.7" top="0.75" bottom="0.75" header="0.3" footer="0.3"/>
  <pageSetup orientation="portrait" r:id="rId1"/>
  <headerFooter>
    <oddHeader xml:space="preserve">&amp;C&amp;"Arial,Bold"&amp;12MAINTENANCE DISTRICT ___
&amp;"Arial,Regular"SERVICE 1:  BROADLEAF AND EVERGREEN TREES&amp;R&amp;"Arial,Regular"FORM PW-2.__
</oddHeader>
    <oddFooter>&amp;CPage &amp;P of &amp;N</oddFooter>
  </headerFooter>
  <rowBreaks count="1" manualBreakCount="1">
    <brk id="5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G17"/>
  <sheetViews>
    <sheetView view="pageLayout" topLeftCell="A4" zoomScaleNormal="100" workbookViewId="0">
      <selection activeCell="F7" sqref="F7:F8"/>
    </sheetView>
  </sheetViews>
  <sheetFormatPr defaultRowHeight="15" x14ac:dyDescent="0.25"/>
  <cols>
    <col min="1" max="1" width="10.7109375" customWidth="1"/>
    <col min="3" max="3" width="18.42578125" customWidth="1"/>
    <col min="4" max="5" width="8.7109375" customWidth="1"/>
    <col min="6" max="6" width="15.7109375" customWidth="1"/>
    <col min="7" max="7" width="17.7109375" customWidth="1"/>
  </cols>
  <sheetData>
    <row r="1" spans="1:7" ht="27" customHeight="1" x14ac:dyDescent="0.25">
      <c r="A1" s="51" t="s">
        <v>102</v>
      </c>
      <c r="B1" s="51"/>
      <c r="C1" s="51"/>
      <c r="D1" s="51"/>
      <c r="E1" s="51"/>
      <c r="F1" s="51"/>
      <c r="G1" s="51"/>
    </row>
    <row r="2" spans="1:7" ht="6.75" customHeight="1" x14ac:dyDescent="0.25">
      <c r="A2" s="87"/>
      <c r="B2" s="87"/>
      <c r="C2" s="87"/>
      <c r="D2" s="87"/>
      <c r="E2" s="87"/>
      <c r="F2" s="87"/>
      <c r="G2" s="87"/>
    </row>
    <row r="3" spans="1:7" ht="21.75" customHeight="1" x14ac:dyDescent="0.25">
      <c r="A3" s="88" t="s">
        <v>1</v>
      </c>
      <c r="B3" s="192" t="s">
        <v>3</v>
      </c>
      <c r="C3" s="193"/>
      <c r="D3" s="89" t="s">
        <v>4</v>
      </c>
      <c r="E3" s="90" t="s">
        <v>5</v>
      </c>
      <c r="F3" s="91" t="s">
        <v>6</v>
      </c>
      <c r="G3" s="92" t="s">
        <v>7</v>
      </c>
    </row>
    <row r="4" spans="1:7" ht="15.75" thickBot="1" x14ac:dyDescent="0.3">
      <c r="A4" s="93"/>
      <c r="B4" s="194"/>
      <c r="C4" s="195"/>
      <c r="D4" s="94"/>
      <c r="E4" s="95"/>
      <c r="F4" s="96" t="s">
        <v>99</v>
      </c>
      <c r="G4" s="97" t="s">
        <v>9</v>
      </c>
    </row>
    <row r="5" spans="1:7" x14ac:dyDescent="0.25">
      <c r="A5" s="98" t="s">
        <v>103</v>
      </c>
      <c r="B5" s="218" t="s">
        <v>104</v>
      </c>
      <c r="C5" s="219"/>
      <c r="D5" s="220">
        <v>115</v>
      </c>
      <c r="E5" s="101">
        <v>1.2E-2</v>
      </c>
      <c r="F5" s="53">
        <v>0</v>
      </c>
      <c r="G5" s="201">
        <f>SUM(E5*F5)</f>
        <v>0</v>
      </c>
    </row>
    <row r="6" spans="1:7" x14ac:dyDescent="0.25">
      <c r="A6" s="103" t="s">
        <v>105</v>
      </c>
      <c r="B6" s="221"/>
      <c r="C6" s="222"/>
      <c r="D6" s="104"/>
      <c r="E6" s="106"/>
      <c r="F6" s="47"/>
      <c r="G6" s="205"/>
    </row>
    <row r="7" spans="1:7" x14ac:dyDescent="0.25">
      <c r="A7" s="132" t="s">
        <v>106</v>
      </c>
      <c r="B7" s="223" t="s">
        <v>107</v>
      </c>
      <c r="C7" s="224"/>
      <c r="D7" s="225">
        <v>116</v>
      </c>
      <c r="E7" s="109">
        <v>2.4E-2</v>
      </c>
      <c r="F7" s="45">
        <v>0</v>
      </c>
      <c r="G7" s="205">
        <f>SUM(E7*F7)</f>
        <v>0</v>
      </c>
    </row>
    <row r="8" spans="1:7" x14ac:dyDescent="0.25">
      <c r="A8" s="129" t="s">
        <v>108</v>
      </c>
      <c r="B8" s="226"/>
      <c r="C8" s="227"/>
      <c r="D8" s="225"/>
      <c r="E8" s="106"/>
      <c r="F8" s="47"/>
      <c r="G8" s="205"/>
    </row>
    <row r="9" spans="1:7" ht="15" customHeight="1" x14ac:dyDescent="0.25">
      <c r="A9" s="147" t="s">
        <v>109</v>
      </c>
      <c r="B9" s="228" t="s">
        <v>110</v>
      </c>
      <c r="C9" s="229"/>
      <c r="D9" s="158">
        <v>117</v>
      </c>
      <c r="E9" s="109">
        <v>1.2E-2</v>
      </c>
      <c r="F9" s="45">
        <v>0</v>
      </c>
      <c r="G9" s="205">
        <f>SUM(E9*F9)</f>
        <v>0</v>
      </c>
    </row>
    <row r="10" spans="1:7" ht="15" customHeight="1" x14ac:dyDescent="0.25">
      <c r="A10" s="152" t="s">
        <v>111</v>
      </c>
      <c r="B10" s="230"/>
      <c r="C10" s="231"/>
      <c r="D10" s="153"/>
      <c r="E10" s="106"/>
      <c r="F10" s="47"/>
      <c r="G10" s="205"/>
    </row>
    <row r="11" spans="1:7" x14ac:dyDescent="0.25">
      <c r="A11" s="232" t="s">
        <v>160</v>
      </c>
      <c r="B11" s="233" t="s">
        <v>112</v>
      </c>
      <c r="C11" s="234"/>
      <c r="D11" s="235">
        <v>118</v>
      </c>
      <c r="E11" s="109">
        <v>1.2E-2</v>
      </c>
      <c r="F11" s="45">
        <v>0</v>
      </c>
      <c r="G11" s="135">
        <f>SUM(E11*F11)</f>
        <v>0</v>
      </c>
    </row>
    <row r="12" spans="1:7" x14ac:dyDescent="0.25">
      <c r="A12" s="236" t="s">
        <v>113</v>
      </c>
      <c r="B12" s="237"/>
      <c r="C12" s="238"/>
      <c r="D12" s="239"/>
      <c r="E12" s="106"/>
      <c r="F12" s="47"/>
      <c r="G12" s="136"/>
    </row>
    <row r="13" spans="1:7" ht="5.25" customHeight="1" x14ac:dyDescent="0.25">
      <c r="A13" s="206"/>
      <c r="B13" s="207"/>
      <c r="C13" s="207"/>
      <c r="D13" s="208"/>
      <c r="E13" s="209"/>
      <c r="F13" s="210"/>
      <c r="G13" s="211"/>
    </row>
    <row r="14" spans="1:7" ht="36" customHeight="1" x14ac:dyDescent="0.25">
      <c r="A14" s="240" t="s">
        <v>168</v>
      </c>
      <c r="B14" s="240"/>
      <c r="C14" s="240"/>
      <c r="D14" s="240"/>
      <c r="E14" s="240"/>
      <c r="F14" s="240"/>
      <c r="G14" s="240"/>
    </row>
    <row r="15" spans="1:7" x14ac:dyDescent="0.25">
      <c r="A15" s="137"/>
      <c r="B15" s="138"/>
      <c r="C15" s="138"/>
      <c r="D15" s="138"/>
      <c r="E15" s="212"/>
      <c r="F15" s="241"/>
      <c r="G15" s="142"/>
    </row>
    <row r="16" spans="1:7" s="5" customFormat="1" ht="16.5" thickBot="1" x14ac:dyDescent="0.3">
      <c r="A16" s="143" t="s">
        <v>114</v>
      </c>
      <c r="B16" s="143"/>
      <c r="C16" s="143"/>
      <c r="D16" s="213"/>
      <c r="E16" s="213"/>
      <c r="F16" s="144"/>
      <c r="G16" s="214">
        <f>SUM(G5:G12)</f>
        <v>0</v>
      </c>
    </row>
    <row r="17" spans="1:7" ht="15.75" thickTop="1" x14ac:dyDescent="0.25">
      <c r="A17" s="175"/>
      <c r="B17" s="175"/>
      <c r="C17" s="175"/>
      <c r="D17" s="175"/>
      <c r="E17" s="175"/>
      <c r="F17" s="175"/>
      <c r="G17" s="175"/>
    </row>
  </sheetData>
  <sheetProtection algorithmName="SHA-512" hashValue="Kv2ZwEccG2fFxqQ6mIIrv/ww5EjaXwpVcwAjrGAnjXOd5pJj2WaPBQTtpRwuZcXR/OmPlSAnxWvcNbbSfk1zkw==" saltValue="awqrZhs62cD1uvjqSMgS0Q==" spinCount="100000" sheet="1" objects="1" scenarios="1"/>
  <mergeCells count="29">
    <mergeCell ref="A14:G14"/>
    <mergeCell ref="A16:C16"/>
    <mergeCell ref="D16:E16"/>
    <mergeCell ref="B9:C10"/>
    <mergeCell ref="D9:D10"/>
    <mergeCell ref="E9:E10"/>
    <mergeCell ref="F9:F10"/>
    <mergeCell ref="G9:G10"/>
    <mergeCell ref="B11:C12"/>
    <mergeCell ref="D11:D12"/>
    <mergeCell ref="E11:E12"/>
    <mergeCell ref="F11:F12"/>
    <mergeCell ref="G11:G12"/>
    <mergeCell ref="B5:C6"/>
    <mergeCell ref="D5:D6"/>
    <mergeCell ref="E5:E6"/>
    <mergeCell ref="F5:F6"/>
    <mergeCell ref="G5:G6"/>
    <mergeCell ref="B7:C8"/>
    <mergeCell ref="D7:D8"/>
    <mergeCell ref="E7:E8"/>
    <mergeCell ref="F7:F8"/>
    <mergeCell ref="G7:G8"/>
    <mergeCell ref="A1:G1"/>
    <mergeCell ref="A2:G2"/>
    <mergeCell ref="A3:A4"/>
    <mergeCell ref="B3:C4"/>
    <mergeCell ref="D3:D4"/>
    <mergeCell ref="E3:E4"/>
  </mergeCells>
  <pageMargins left="0.7" right="0.7" top="0.75" bottom="0.75" header="0.3" footer="0.3"/>
  <pageSetup orientation="portrait" r:id="rId1"/>
  <headerFooter>
    <oddHeader>&amp;C&amp;"Arial,Bold"&amp;12MAINTENANCE DISTRICT ___
&amp;"Arial,Regular"SERVICE 10:  24-HOUR EMERGENCY CALL OUT&amp;R&amp;"Arial,Regular"FORM PW-2.__</oddHeader>
    <oddFooter>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119AA-0B46-4C34-93E9-BCA9F25C8C7F}">
  <dimension ref="A1:G16"/>
  <sheetViews>
    <sheetView view="pageLayout" zoomScaleNormal="100" workbookViewId="0">
      <selection activeCell="D14" sqref="D14"/>
    </sheetView>
  </sheetViews>
  <sheetFormatPr defaultRowHeight="15" x14ac:dyDescent="0.25"/>
  <cols>
    <col min="1" max="1" width="10.7109375" customWidth="1"/>
    <col min="3" max="3" width="20.28515625" customWidth="1"/>
    <col min="4" max="5" width="8.7109375" customWidth="1"/>
    <col min="6" max="6" width="15.7109375" customWidth="1"/>
    <col min="7" max="7" width="17.140625" customWidth="1"/>
  </cols>
  <sheetData>
    <row r="1" spans="1:7" ht="20.25" customHeight="1" x14ac:dyDescent="0.25">
      <c r="A1" s="190" t="s">
        <v>102</v>
      </c>
      <c r="B1" s="190"/>
      <c r="C1" s="190"/>
      <c r="D1" s="190"/>
      <c r="E1" s="190"/>
      <c r="F1" s="190"/>
      <c r="G1" s="190"/>
    </row>
    <row r="2" spans="1:7" ht="5.25" customHeight="1" x14ac:dyDescent="0.25">
      <c r="A2" s="191"/>
      <c r="B2" s="191"/>
      <c r="C2" s="191"/>
      <c r="D2" s="191"/>
      <c r="E2" s="191"/>
      <c r="F2" s="191"/>
      <c r="G2" s="191"/>
    </row>
    <row r="3" spans="1:7" ht="21.75" customHeight="1" x14ac:dyDescent="0.25">
      <c r="A3" s="88" t="s">
        <v>1</v>
      </c>
      <c r="B3" s="192" t="s">
        <v>3</v>
      </c>
      <c r="C3" s="193"/>
      <c r="D3" s="89" t="s">
        <v>4</v>
      </c>
      <c r="E3" s="90" t="s">
        <v>5</v>
      </c>
      <c r="F3" s="91" t="s">
        <v>6</v>
      </c>
      <c r="G3" s="92" t="s">
        <v>7</v>
      </c>
    </row>
    <row r="4" spans="1:7" ht="15.75" thickBot="1" x14ac:dyDescent="0.3">
      <c r="A4" s="93"/>
      <c r="B4" s="194"/>
      <c r="C4" s="195"/>
      <c r="D4" s="94"/>
      <c r="E4" s="95"/>
      <c r="F4" s="196" t="s">
        <v>8</v>
      </c>
      <c r="G4" s="197" t="s">
        <v>9</v>
      </c>
    </row>
    <row r="5" spans="1:7" ht="38.25" customHeight="1" x14ac:dyDescent="0.25">
      <c r="A5" s="198" t="s">
        <v>161</v>
      </c>
      <c r="B5" s="199" t="s">
        <v>163</v>
      </c>
      <c r="C5" s="200"/>
      <c r="D5" s="198">
        <v>119</v>
      </c>
      <c r="E5" s="101">
        <v>0.08</v>
      </c>
      <c r="F5" s="53">
        <v>0</v>
      </c>
      <c r="G5" s="201">
        <f>SUM(E5*F5)</f>
        <v>0</v>
      </c>
    </row>
    <row r="6" spans="1:7" ht="46.5" customHeight="1" x14ac:dyDescent="0.25">
      <c r="A6" s="202"/>
      <c r="B6" s="203"/>
      <c r="C6" s="204"/>
      <c r="D6" s="202"/>
      <c r="E6" s="106"/>
      <c r="F6" s="47"/>
      <c r="G6" s="205"/>
    </row>
    <row r="7" spans="1:7" x14ac:dyDescent="0.25">
      <c r="A7" s="206"/>
      <c r="B7" s="207"/>
      <c r="C7" s="207"/>
      <c r="D7" s="208"/>
      <c r="E7" s="209"/>
      <c r="F7" s="210"/>
      <c r="G7" s="211"/>
    </row>
    <row r="8" spans="1:7" ht="3.75" customHeight="1" x14ac:dyDescent="0.25">
      <c r="A8" s="137"/>
      <c r="B8" s="138"/>
      <c r="C8" s="138"/>
      <c r="D8" s="138"/>
      <c r="E8" s="212"/>
      <c r="F8" s="141"/>
      <c r="G8" s="142"/>
    </row>
    <row r="9" spans="1:7" ht="15" customHeight="1" thickBot="1" x14ac:dyDescent="0.3">
      <c r="A9" s="143" t="s">
        <v>162</v>
      </c>
      <c r="B9" s="143"/>
      <c r="C9" s="143"/>
      <c r="D9" s="213"/>
      <c r="E9" s="213"/>
      <c r="F9" s="144"/>
      <c r="G9" s="214">
        <f>SUM(G5)</f>
        <v>0</v>
      </c>
    </row>
    <row r="10" spans="1:7" ht="15" customHeight="1" thickTop="1" x14ac:dyDescent="0.25">
      <c r="A10" s="215"/>
      <c r="B10" s="215"/>
      <c r="C10" s="215"/>
      <c r="D10" s="215"/>
      <c r="E10" s="216"/>
      <c r="F10" s="217"/>
      <c r="G10" s="217"/>
    </row>
    <row r="11" spans="1:7" x14ac:dyDescent="0.25">
      <c r="A11" s="215"/>
      <c r="B11" s="215"/>
      <c r="C11" s="215"/>
      <c r="D11" s="215"/>
      <c r="E11" s="216"/>
      <c r="F11" s="217"/>
      <c r="G11" s="217"/>
    </row>
    <row r="12" spans="1:7" x14ac:dyDescent="0.25">
      <c r="A12" s="26"/>
      <c r="B12" s="26"/>
      <c r="C12" s="26"/>
      <c r="D12" s="26"/>
      <c r="E12" s="36"/>
      <c r="F12" s="37"/>
      <c r="G12" s="38"/>
    </row>
    <row r="13" spans="1:7" x14ac:dyDescent="0.25">
      <c r="A13" s="19"/>
      <c r="B13" s="20"/>
      <c r="C13" s="20"/>
      <c r="D13" s="21"/>
      <c r="E13" s="22"/>
      <c r="F13" s="23"/>
      <c r="G13" s="24"/>
    </row>
    <row r="14" spans="1:7" ht="47.25" customHeight="1" x14ac:dyDescent="0.25">
      <c r="A14" s="33"/>
      <c r="B14" s="33"/>
      <c r="C14" s="33"/>
      <c r="D14" s="33"/>
      <c r="E14" s="33"/>
      <c r="F14" s="33"/>
      <c r="G14" s="33"/>
    </row>
    <row r="15" spans="1:7" x14ac:dyDescent="0.25">
      <c r="A15" s="27"/>
      <c r="B15" s="28"/>
      <c r="C15" s="28"/>
      <c r="D15" s="28"/>
      <c r="E15" s="29"/>
      <c r="F15" s="30"/>
      <c r="G15" s="31"/>
    </row>
    <row r="16" spans="1:7" s="5" customFormat="1" ht="15.75" x14ac:dyDescent="0.25">
      <c r="A16" s="34"/>
      <c r="B16" s="34"/>
      <c r="C16" s="34"/>
      <c r="D16" s="35"/>
      <c r="E16" s="35"/>
      <c r="F16" s="25"/>
      <c r="G16" s="32"/>
    </row>
  </sheetData>
  <sheetProtection algorithmName="SHA-512" hashValue="Kbeu6AMlhT+QFuOIY1fo819wMGSimM4bNR5b89U0OyUEQLp9IvWsGQ7gVMTvjqEydpmIgqvEmEofWNbdG6DZMg==" saltValue="ycZHueg0afJQ+82LcJy2Ug==" spinCount="100000" sheet="1" objects="1" scenarios="1"/>
  <mergeCells count="14">
    <mergeCell ref="A1:G1"/>
    <mergeCell ref="A2:G2"/>
    <mergeCell ref="A3:A4"/>
    <mergeCell ref="B3:C4"/>
    <mergeCell ref="D3:D4"/>
    <mergeCell ref="E3:E4"/>
    <mergeCell ref="G5:G6"/>
    <mergeCell ref="D9:E9"/>
    <mergeCell ref="A9:C9"/>
    <mergeCell ref="B5:C6"/>
    <mergeCell ref="D5:D6"/>
    <mergeCell ref="E5:E6"/>
    <mergeCell ref="F5:F6"/>
    <mergeCell ref="A5:A6"/>
  </mergeCells>
  <pageMargins left="0.7" right="0.7" top="0.75" bottom="0.75" header="0.3" footer="0.3"/>
  <pageSetup orientation="portrait" r:id="rId1"/>
  <headerFooter>
    <oddHeader xml:space="preserve">&amp;C&amp;"Arial,Bold"&amp;12MAINTENANCE DISTRICT ___
&amp;"Arial,Regular"SERVICE 11:  GPS/GIS INVENTORY SERVICE&amp;R&amp;"Arial,Regular"FORM PW-2.__ </oddHeader>
    <oddFooter>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H35"/>
  <sheetViews>
    <sheetView tabSelected="1" zoomScaleNormal="100" zoomScaleSheetLayoutView="110" zoomScalePageLayoutView="120" workbookViewId="0">
      <selection activeCell="J11" sqref="J11"/>
    </sheetView>
  </sheetViews>
  <sheetFormatPr defaultRowHeight="15" x14ac:dyDescent="0.25"/>
  <cols>
    <col min="1" max="1" width="8.42578125" customWidth="1"/>
    <col min="4" max="4" width="18.85546875" customWidth="1"/>
    <col min="5" max="6" width="8.7109375" customWidth="1"/>
    <col min="7" max="7" width="13.7109375" customWidth="1"/>
    <col min="8" max="8" width="13.140625" customWidth="1"/>
  </cols>
  <sheetData>
    <row r="1" spans="1:8" ht="23.25" customHeight="1" x14ac:dyDescent="0.25">
      <c r="A1" s="51" t="s">
        <v>117</v>
      </c>
      <c r="B1" s="51"/>
      <c r="C1" s="51"/>
      <c r="D1" s="51"/>
      <c r="E1" s="51"/>
      <c r="F1" s="51"/>
      <c r="G1" s="51"/>
      <c r="H1" s="51"/>
    </row>
    <row r="2" spans="1:8" ht="15.75" thickBot="1" x14ac:dyDescent="0.3">
      <c r="A2" s="361"/>
      <c r="B2" s="361"/>
      <c r="C2" s="361"/>
      <c r="D2" s="361"/>
      <c r="E2" s="361"/>
      <c r="F2" s="361"/>
      <c r="G2" s="361"/>
      <c r="H2" s="361"/>
    </row>
    <row r="3" spans="1:8" ht="39.6" customHeight="1" thickBot="1" x14ac:dyDescent="0.3">
      <c r="A3" s="361"/>
      <c r="B3" s="361"/>
      <c r="C3" s="362" t="s">
        <v>118</v>
      </c>
      <c r="D3" s="363"/>
      <c r="E3" s="362" t="s">
        <v>119</v>
      </c>
      <c r="F3" s="364"/>
      <c r="G3" s="361"/>
      <c r="H3" s="361"/>
    </row>
    <row r="4" spans="1:8" ht="18" customHeight="1" x14ac:dyDescent="0.25">
      <c r="A4" s="361"/>
      <c r="B4" s="361"/>
      <c r="C4" s="365" t="s">
        <v>179</v>
      </c>
      <c r="D4" s="366"/>
      <c r="E4" s="367">
        <f>SUM('Service-1'!G79)</f>
        <v>0</v>
      </c>
      <c r="F4" s="368"/>
      <c r="G4" s="361"/>
      <c r="H4" s="361"/>
    </row>
    <row r="5" spans="1:8" ht="18" customHeight="1" x14ac:dyDescent="0.25">
      <c r="A5" s="361"/>
      <c r="B5" s="361"/>
      <c r="C5" s="369" t="s">
        <v>178</v>
      </c>
      <c r="D5" s="370"/>
      <c r="E5" s="371">
        <f>SUM('Service-2'!G20)</f>
        <v>0</v>
      </c>
      <c r="F5" s="372"/>
      <c r="G5" s="361"/>
      <c r="H5" s="361"/>
    </row>
    <row r="6" spans="1:8" ht="18" customHeight="1" x14ac:dyDescent="0.25">
      <c r="A6" s="361"/>
      <c r="B6" s="361"/>
      <c r="C6" s="369" t="s">
        <v>177</v>
      </c>
      <c r="D6" s="370"/>
      <c r="E6" s="371">
        <f>SUM('Service-3'!G15)</f>
        <v>0</v>
      </c>
      <c r="F6" s="372"/>
      <c r="G6" s="361"/>
      <c r="H6" s="361"/>
    </row>
    <row r="7" spans="1:8" ht="18" customHeight="1" x14ac:dyDescent="0.25">
      <c r="A7" s="361"/>
      <c r="B7" s="361"/>
      <c r="C7" s="369" t="s">
        <v>176</v>
      </c>
      <c r="D7" s="370"/>
      <c r="E7" s="371">
        <f>SUM('Service-4'!G12)</f>
        <v>0</v>
      </c>
      <c r="F7" s="372"/>
      <c r="G7" s="361"/>
      <c r="H7" s="361"/>
    </row>
    <row r="8" spans="1:8" ht="18" customHeight="1" x14ac:dyDescent="0.25">
      <c r="A8" s="361"/>
      <c r="B8" s="361"/>
      <c r="C8" s="369" t="s">
        <v>175</v>
      </c>
      <c r="D8" s="370"/>
      <c r="E8" s="371">
        <f>SUM('Service-5'!G21)</f>
        <v>0</v>
      </c>
      <c r="F8" s="372"/>
      <c r="G8" s="361"/>
      <c r="H8" s="361"/>
    </row>
    <row r="9" spans="1:8" ht="18" customHeight="1" x14ac:dyDescent="0.25">
      <c r="A9" s="361"/>
      <c r="B9" s="361"/>
      <c r="C9" s="369" t="s">
        <v>174</v>
      </c>
      <c r="D9" s="370"/>
      <c r="E9" s="371">
        <f>SUM('Service-6'!G15)</f>
        <v>0</v>
      </c>
      <c r="F9" s="372"/>
      <c r="G9" s="361"/>
      <c r="H9" s="361"/>
    </row>
    <row r="10" spans="1:8" ht="18" customHeight="1" x14ac:dyDescent="0.25">
      <c r="A10" s="361"/>
      <c r="B10" s="361"/>
      <c r="C10" s="369" t="s">
        <v>173</v>
      </c>
      <c r="D10" s="370"/>
      <c r="E10" s="371">
        <f>SUM('Service-7'!G13)</f>
        <v>0</v>
      </c>
      <c r="F10" s="372"/>
      <c r="G10" s="361"/>
      <c r="H10" s="361"/>
    </row>
    <row r="11" spans="1:8" ht="18" customHeight="1" x14ac:dyDescent="0.25">
      <c r="A11" s="361"/>
      <c r="B11" s="361"/>
      <c r="C11" s="369" t="s">
        <v>172</v>
      </c>
      <c r="D11" s="370"/>
      <c r="E11" s="371">
        <f>SUM('Service-8'!G54)</f>
        <v>0</v>
      </c>
      <c r="F11" s="372"/>
      <c r="G11" s="361"/>
      <c r="H11" s="361"/>
    </row>
    <row r="12" spans="1:8" ht="18" customHeight="1" x14ac:dyDescent="0.25">
      <c r="A12" s="361"/>
      <c r="B12" s="361"/>
      <c r="C12" s="369" t="s">
        <v>171</v>
      </c>
      <c r="D12" s="370"/>
      <c r="E12" s="371">
        <f>SUM('Service-9'!E34)</f>
        <v>0</v>
      </c>
      <c r="F12" s="372"/>
      <c r="G12" s="361"/>
      <c r="H12" s="361"/>
    </row>
    <row r="13" spans="1:8" ht="18" customHeight="1" x14ac:dyDescent="0.25">
      <c r="A13" s="361"/>
      <c r="B13" s="361"/>
      <c r="C13" s="373" t="s">
        <v>170</v>
      </c>
      <c r="D13" s="374"/>
      <c r="E13" s="371">
        <f>SUM('Service-10'!G16)</f>
        <v>0</v>
      </c>
      <c r="F13" s="372"/>
      <c r="G13" s="361"/>
      <c r="H13" s="361"/>
    </row>
    <row r="14" spans="1:8" ht="18" customHeight="1" thickBot="1" x14ac:dyDescent="0.3">
      <c r="A14" s="361"/>
      <c r="B14" s="361"/>
      <c r="C14" s="375" t="s">
        <v>169</v>
      </c>
      <c r="D14" s="376"/>
      <c r="E14" s="377">
        <f>SUM('Service-11'!G9)</f>
        <v>0</v>
      </c>
      <c r="F14" s="378"/>
      <c r="G14" s="361"/>
      <c r="H14" s="361"/>
    </row>
    <row r="15" spans="1:8" x14ac:dyDescent="0.25">
      <c r="A15" s="361"/>
      <c r="B15" s="361"/>
      <c r="C15" s="361"/>
      <c r="D15" s="361"/>
      <c r="E15" s="361"/>
      <c r="F15" s="361"/>
      <c r="G15" s="361"/>
      <c r="H15" s="361"/>
    </row>
    <row r="16" spans="1:8" s="6" customFormat="1" ht="16.5" thickBot="1" x14ac:dyDescent="0.3">
      <c r="A16" s="379" t="s">
        <v>120</v>
      </c>
      <c r="B16" s="380"/>
      <c r="C16" s="190" t="s">
        <v>121</v>
      </c>
      <c r="D16" s="190"/>
      <c r="E16" s="381">
        <f>SUM(E4:F14)</f>
        <v>0</v>
      </c>
      <c r="F16" s="381"/>
      <c r="G16" s="380"/>
      <c r="H16" s="380"/>
    </row>
    <row r="17" spans="1:8" ht="15.75" thickTop="1" x14ac:dyDescent="0.25">
      <c r="A17" s="361"/>
      <c r="B17" s="361"/>
      <c r="C17" s="346"/>
      <c r="D17" s="346"/>
      <c r="E17" s="382"/>
      <c r="F17" s="382"/>
      <c r="G17" s="361"/>
      <c r="H17" s="361"/>
    </row>
    <row r="18" spans="1:8" ht="34.5" customHeight="1" x14ac:dyDescent="0.25">
      <c r="A18" s="383" t="s">
        <v>122</v>
      </c>
      <c r="B18" s="384" t="s">
        <v>123</v>
      </c>
      <c r="C18" s="385"/>
      <c r="D18" s="385"/>
      <c r="E18" s="385"/>
      <c r="F18" s="386"/>
      <c r="G18" s="387" t="s">
        <v>7</v>
      </c>
      <c r="H18" s="388"/>
    </row>
    <row r="19" spans="1:8" ht="40.5" customHeight="1" x14ac:dyDescent="0.25">
      <c r="A19" s="383">
        <v>1</v>
      </c>
      <c r="B19" s="389" t="s">
        <v>165</v>
      </c>
      <c r="C19" s="390"/>
      <c r="D19" s="390"/>
      <c r="E19" s="390"/>
      <c r="F19" s="391"/>
      <c r="G19" s="392">
        <f>SUM(E16)</f>
        <v>0</v>
      </c>
      <c r="H19" s="393"/>
    </row>
    <row r="20" spans="1:8" ht="16.149999999999999" customHeight="1" thickBot="1" x14ac:dyDescent="0.3">
      <c r="A20" s="394"/>
      <c r="B20" s="395"/>
      <c r="C20" s="396"/>
      <c r="D20" s="396"/>
      <c r="E20" s="397"/>
      <c r="F20" s="397"/>
      <c r="G20" s="398"/>
      <c r="H20" s="210"/>
    </row>
    <row r="21" spans="1:8" s="6" customFormat="1" ht="19.5" customHeight="1" thickBot="1" x14ac:dyDescent="0.3">
      <c r="A21" s="399" t="s">
        <v>166</v>
      </c>
      <c r="B21" s="400"/>
      <c r="C21" s="400"/>
      <c r="D21" s="400"/>
      <c r="E21" s="401">
        <f>SUM(E16)</f>
        <v>0</v>
      </c>
      <c r="F21" s="401"/>
      <c r="G21" s="401"/>
      <c r="H21" s="402"/>
    </row>
    <row r="22" spans="1:8" ht="8.85" customHeight="1" x14ac:dyDescent="0.25">
      <c r="A22" s="403"/>
      <c r="B22" s="403"/>
      <c r="C22" s="403"/>
      <c r="D22" s="403"/>
      <c r="E22" s="403"/>
      <c r="F22" s="403"/>
      <c r="G22" s="403"/>
      <c r="H22" s="403"/>
    </row>
    <row r="23" spans="1:8" ht="10.5" customHeight="1" x14ac:dyDescent="0.25">
      <c r="A23" s="404" t="s">
        <v>124</v>
      </c>
      <c r="B23" s="405"/>
      <c r="C23" s="405"/>
      <c r="D23" s="405"/>
      <c r="E23" s="405"/>
      <c r="F23" s="405"/>
      <c r="G23" s="405"/>
      <c r="H23" s="406"/>
    </row>
    <row r="24" spans="1:8" ht="23.1" customHeight="1" x14ac:dyDescent="0.25">
      <c r="A24" s="83"/>
      <c r="B24" s="84"/>
      <c r="C24" s="84"/>
      <c r="D24" s="84"/>
      <c r="E24" s="84"/>
      <c r="F24" s="84"/>
      <c r="G24" s="84"/>
      <c r="H24" s="85"/>
    </row>
    <row r="25" spans="1:8" ht="10.7" customHeight="1" x14ac:dyDescent="0.25">
      <c r="A25" s="407" t="s">
        <v>125</v>
      </c>
      <c r="B25" s="408"/>
      <c r="C25" s="408"/>
      <c r="D25" s="408"/>
      <c r="E25" s="408"/>
      <c r="F25" s="408"/>
      <c r="G25" s="408"/>
      <c r="H25" s="409"/>
    </row>
    <row r="26" spans="1:8" ht="23.1" customHeight="1" x14ac:dyDescent="0.25">
      <c r="A26" s="75"/>
      <c r="B26" s="76"/>
      <c r="C26" s="76"/>
      <c r="D26" s="76"/>
      <c r="E26" s="76"/>
      <c r="F26" s="76"/>
      <c r="G26" s="76"/>
      <c r="H26" s="77"/>
    </row>
    <row r="27" spans="1:8" ht="10.7" customHeight="1" x14ac:dyDescent="0.25">
      <c r="A27" s="407" t="s">
        <v>126</v>
      </c>
      <c r="B27" s="408"/>
      <c r="C27" s="408"/>
      <c r="D27" s="408"/>
      <c r="E27" s="408"/>
      <c r="F27" s="408"/>
      <c r="G27" s="408"/>
      <c r="H27" s="409"/>
    </row>
    <row r="28" spans="1:8" ht="23.1" customHeight="1" x14ac:dyDescent="0.25">
      <c r="A28" s="78"/>
      <c r="B28" s="79"/>
      <c r="C28" s="79"/>
      <c r="D28" s="79"/>
      <c r="E28" s="79"/>
      <c r="F28" s="79"/>
      <c r="G28" s="79"/>
      <c r="H28" s="80"/>
    </row>
    <row r="29" spans="1:8" ht="10.7" customHeight="1" x14ac:dyDescent="0.25">
      <c r="A29" s="404" t="s">
        <v>127</v>
      </c>
      <c r="B29" s="405"/>
      <c r="C29" s="404" t="s">
        <v>128</v>
      </c>
      <c r="D29" s="405"/>
      <c r="E29" s="406"/>
      <c r="F29" s="405" t="s">
        <v>129</v>
      </c>
      <c r="G29" s="405"/>
      <c r="H29" s="406"/>
    </row>
    <row r="30" spans="1:8" ht="23.1" customHeight="1" x14ac:dyDescent="0.25">
      <c r="A30" s="81"/>
      <c r="B30" s="82"/>
      <c r="C30" s="83"/>
      <c r="D30" s="84"/>
      <c r="E30" s="85"/>
      <c r="F30" s="84"/>
      <c r="G30" s="84"/>
      <c r="H30" s="85"/>
    </row>
    <row r="31" spans="1:8" ht="10.7" customHeight="1" x14ac:dyDescent="0.25">
      <c r="A31" s="404" t="s">
        <v>130</v>
      </c>
      <c r="B31" s="405"/>
      <c r="C31" s="405"/>
      <c r="D31" s="405"/>
      <c r="E31" s="405"/>
      <c r="F31" s="405"/>
      <c r="G31" s="405"/>
      <c r="H31" s="406"/>
    </row>
    <row r="32" spans="1:8" ht="23.1" customHeight="1" x14ac:dyDescent="0.25">
      <c r="A32" s="78"/>
      <c r="B32" s="79"/>
      <c r="C32" s="79"/>
      <c r="D32" s="79"/>
      <c r="E32" s="79"/>
      <c r="F32" s="79"/>
      <c r="G32" s="9"/>
      <c r="H32" s="10"/>
    </row>
    <row r="33" spans="1:8" ht="23.1" customHeight="1" x14ac:dyDescent="0.25">
      <c r="A33" s="83"/>
      <c r="B33" s="84"/>
      <c r="C33" s="84"/>
      <c r="D33" s="84"/>
      <c r="E33" s="84"/>
      <c r="F33" s="84"/>
      <c r="G33" s="43"/>
      <c r="H33" s="44"/>
    </row>
    <row r="34" spans="1:8" ht="10.7" customHeight="1" x14ac:dyDescent="0.25">
      <c r="A34" s="404" t="s">
        <v>131</v>
      </c>
      <c r="B34" s="405"/>
      <c r="C34" s="404" t="s">
        <v>132</v>
      </c>
      <c r="D34" s="406"/>
      <c r="E34" s="404" t="s">
        <v>133</v>
      </c>
      <c r="F34" s="405"/>
      <c r="G34" s="405"/>
      <c r="H34" s="406"/>
    </row>
    <row r="35" spans="1:8" ht="23.1" customHeight="1" x14ac:dyDescent="0.25">
      <c r="A35" s="69"/>
      <c r="B35" s="70"/>
      <c r="C35" s="69"/>
      <c r="D35" s="71"/>
      <c r="E35" s="72"/>
      <c r="F35" s="73"/>
      <c r="G35" s="73"/>
      <c r="H35" s="74"/>
    </row>
  </sheetData>
  <mergeCells count="53">
    <mergeCell ref="C6:D6"/>
    <mergeCell ref="E6:F6"/>
    <mergeCell ref="C7:D7"/>
    <mergeCell ref="E7:F7"/>
    <mergeCell ref="C5:D5"/>
    <mergeCell ref="E5:F5"/>
    <mergeCell ref="A1:H1"/>
    <mergeCell ref="C3:D3"/>
    <mergeCell ref="E3:F3"/>
    <mergeCell ref="C4:D4"/>
    <mergeCell ref="E4:F4"/>
    <mergeCell ref="C8:D8"/>
    <mergeCell ref="E8:F8"/>
    <mergeCell ref="C9:D9"/>
    <mergeCell ref="E9:F9"/>
    <mergeCell ref="C10:D10"/>
    <mergeCell ref="E10:F10"/>
    <mergeCell ref="A34:B34"/>
    <mergeCell ref="C34:D34"/>
    <mergeCell ref="E34:H34"/>
    <mergeCell ref="A24:H24"/>
    <mergeCell ref="C14:D14"/>
    <mergeCell ref="E14:F14"/>
    <mergeCell ref="A23:H23"/>
    <mergeCell ref="E21:H21"/>
    <mergeCell ref="C16:D16"/>
    <mergeCell ref="E16:F16"/>
    <mergeCell ref="C30:E30"/>
    <mergeCell ref="F30:H30"/>
    <mergeCell ref="A31:H31"/>
    <mergeCell ref="A32:F32"/>
    <mergeCell ref="C11:D11"/>
    <mergeCell ref="E11:F11"/>
    <mergeCell ref="C12:D12"/>
    <mergeCell ref="E12:F12"/>
    <mergeCell ref="C13:D13"/>
    <mergeCell ref="E13:F13"/>
    <mergeCell ref="B19:F19"/>
    <mergeCell ref="B18:F18"/>
    <mergeCell ref="G19:H19"/>
    <mergeCell ref="G18:H18"/>
    <mergeCell ref="A35:B35"/>
    <mergeCell ref="C35:D35"/>
    <mergeCell ref="E35:H35"/>
    <mergeCell ref="A25:H25"/>
    <mergeCell ref="A26:H26"/>
    <mergeCell ref="A27:H27"/>
    <mergeCell ref="A28:H28"/>
    <mergeCell ref="A29:B29"/>
    <mergeCell ref="C29:E29"/>
    <mergeCell ref="F29:H29"/>
    <mergeCell ref="A30:B30"/>
    <mergeCell ref="A33:F33"/>
  </mergeCells>
  <pageMargins left="0.7" right="0.7" top="0.75" bottom="0.75" header="0.3" footer="0.3"/>
  <pageSetup orientation="portrait" r:id="rId1"/>
  <headerFooter>
    <oddHeader>&amp;C&amp;"Arial,Bold"&amp;12MAINTENANCE DISTRICT ___ 
&amp;"Arial,Regular"SUMMARY&amp;R&amp;"Arial,Regular"FORM PW-2.__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1"/>
  <sheetViews>
    <sheetView view="pageLayout" zoomScaleNormal="100" workbookViewId="0">
      <selection activeCell="F26" sqref="F26"/>
    </sheetView>
  </sheetViews>
  <sheetFormatPr defaultRowHeight="15" x14ac:dyDescent="0.25"/>
  <cols>
    <col min="1" max="1" width="10.7109375" customWidth="1"/>
    <col min="3" max="3" width="20.140625" customWidth="1"/>
    <col min="4" max="4" width="6.85546875" customWidth="1"/>
    <col min="5" max="5" width="10" customWidth="1"/>
    <col min="6" max="6" width="16.140625" customWidth="1"/>
    <col min="7" max="7" width="16.85546875" customWidth="1"/>
  </cols>
  <sheetData>
    <row r="1" spans="1:7" ht="24.75" customHeight="1" x14ac:dyDescent="0.25">
      <c r="A1" s="86" t="s">
        <v>48</v>
      </c>
      <c r="B1" s="86"/>
      <c r="C1" s="86"/>
      <c r="D1" s="86"/>
      <c r="E1" s="86"/>
      <c r="F1" s="86"/>
      <c r="G1" s="86"/>
    </row>
    <row r="2" spans="1:7" ht="5.25" customHeight="1" x14ac:dyDescent="0.25">
      <c r="A2" s="146"/>
      <c r="B2" s="146"/>
      <c r="C2" s="146"/>
      <c r="D2" s="146"/>
      <c r="E2" s="146"/>
      <c r="F2" s="146"/>
      <c r="G2" s="146"/>
    </row>
    <row r="3" spans="1:7" ht="19.899999999999999" customHeight="1" x14ac:dyDescent="0.25">
      <c r="A3" s="89" t="s">
        <v>1</v>
      </c>
      <c r="B3" s="89" t="s">
        <v>167</v>
      </c>
      <c r="C3" s="89" t="s">
        <v>3</v>
      </c>
      <c r="D3" s="89" t="s">
        <v>4</v>
      </c>
      <c r="E3" s="90" t="s">
        <v>5</v>
      </c>
      <c r="F3" s="91" t="s">
        <v>6</v>
      </c>
      <c r="G3" s="92" t="s">
        <v>7</v>
      </c>
    </row>
    <row r="4" spans="1:7" ht="19.899999999999999" customHeight="1" thickBot="1" x14ac:dyDescent="0.3">
      <c r="A4" s="94"/>
      <c r="B4" s="94"/>
      <c r="C4" s="94"/>
      <c r="D4" s="94"/>
      <c r="E4" s="95"/>
      <c r="F4" s="347" t="s">
        <v>8</v>
      </c>
      <c r="G4" s="333" t="s">
        <v>9</v>
      </c>
    </row>
    <row r="5" spans="1:7" ht="12.2" customHeight="1" x14ac:dyDescent="0.25">
      <c r="A5" s="147" t="s">
        <v>28</v>
      </c>
      <c r="B5" s="148" t="s">
        <v>11</v>
      </c>
      <c r="C5" s="149" t="s">
        <v>52</v>
      </c>
      <c r="D5" s="148">
        <v>29</v>
      </c>
      <c r="E5" s="150">
        <v>5.0000000000000001E-3</v>
      </c>
      <c r="F5" s="53">
        <v>0</v>
      </c>
      <c r="G5" s="151">
        <f>SUM(E5*F5)</f>
        <v>0</v>
      </c>
    </row>
    <row r="6" spans="1:7" ht="12.2" customHeight="1" x14ac:dyDescent="0.25">
      <c r="A6" s="152" t="s">
        <v>31</v>
      </c>
      <c r="B6" s="153"/>
      <c r="C6" s="154"/>
      <c r="D6" s="153"/>
      <c r="E6" s="106"/>
      <c r="F6" s="47"/>
      <c r="G6" s="136"/>
    </row>
    <row r="7" spans="1:7" ht="12.2" customHeight="1" x14ac:dyDescent="0.25">
      <c r="A7" s="147" t="s">
        <v>28</v>
      </c>
      <c r="B7" s="155" t="s">
        <v>14</v>
      </c>
      <c r="C7" s="156" t="s">
        <v>52</v>
      </c>
      <c r="D7" s="157">
        <v>30</v>
      </c>
      <c r="E7" s="150">
        <v>5.0000000000000001E-3</v>
      </c>
      <c r="F7" s="45">
        <v>0</v>
      </c>
      <c r="G7" s="133">
        <f>SUM(E7*F7)</f>
        <v>0</v>
      </c>
    </row>
    <row r="8" spans="1:7" ht="12.2" customHeight="1" x14ac:dyDescent="0.25">
      <c r="A8" s="152" t="s">
        <v>31</v>
      </c>
      <c r="B8" s="153"/>
      <c r="C8" s="154"/>
      <c r="D8" s="157"/>
      <c r="E8" s="106"/>
      <c r="F8" s="47"/>
      <c r="G8" s="136"/>
    </row>
    <row r="9" spans="1:7" ht="12.2" customHeight="1" x14ac:dyDescent="0.25">
      <c r="A9" s="147" t="s">
        <v>28</v>
      </c>
      <c r="B9" s="155" t="s">
        <v>15</v>
      </c>
      <c r="C9" s="156" t="s">
        <v>52</v>
      </c>
      <c r="D9" s="158">
        <v>31</v>
      </c>
      <c r="E9" s="150">
        <v>1.4999999999999999E-2</v>
      </c>
      <c r="F9" s="45">
        <v>0</v>
      </c>
      <c r="G9" s="133">
        <f>SUM(E9*F9)</f>
        <v>0</v>
      </c>
    </row>
    <row r="10" spans="1:7" ht="12.2" customHeight="1" x14ac:dyDescent="0.25">
      <c r="A10" s="152" t="s">
        <v>31</v>
      </c>
      <c r="B10" s="153"/>
      <c r="C10" s="154"/>
      <c r="D10" s="153"/>
      <c r="E10" s="150"/>
      <c r="F10" s="47"/>
      <c r="G10" s="136"/>
    </row>
    <row r="11" spans="1:7" ht="12.2" customHeight="1" x14ac:dyDescent="0.25">
      <c r="A11" s="159" t="s">
        <v>49</v>
      </c>
      <c r="B11" s="160" t="s">
        <v>11</v>
      </c>
      <c r="C11" s="161" t="s">
        <v>53</v>
      </c>
      <c r="D11" s="162">
        <v>32</v>
      </c>
      <c r="E11" s="109">
        <v>0.02</v>
      </c>
      <c r="F11" s="45">
        <v>0</v>
      </c>
      <c r="G11" s="133">
        <f>SUM(E11*F11)</f>
        <v>0</v>
      </c>
    </row>
    <row r="12" spans="1:7" ht="12.2" customHeight="1" x14ac:dyDescent="0.25">
      <c r="A12" s="163" t="s">
        <v>31</v>
      </c>
      <c r="B12" s="164"/>
      <c r="C12" s="165"/>
      <c r="D12" s="162"/>
      <c r="E12" s="106"/>
      <c r="F12" s="47"/>
      <c r="G12" s="136"/>
    </row>
    <row r="13" spans="1:7" ht="12.2" customHeight="1" x14ac:dyDescent="0.25">
      <c r="A13" s="159" t="s">
        <v>49</v>
      </c>
      <c r="B13" s="160" t="s">
        <v>14</v>
      </c>
      <c r="C13" s="161" t="s">
        <v>53</v>
      </c>
      <c r="D13" s="166">
        <v>33</v>
      </c>
      <c r="E13" s="109">
        <v>0.02</v>
      </c>
      <c r="F13" s="45">
        <v>0</v>
      </c>
      <c r="G13" s="133">
        <f>SUM(E13*F13)</f>
        <v>0</v>
      </c>
    </row>
    <row r="14" spans="1:7" ht="12.2" customHeight="1" x14ac:dyDescent="0.25">
      <c r="A14" s="163" t="s">
        <v>31</v>
      </c>
      <c r="B14" s="164"/>
      <c r="C14" s="165"/>
      <c r="D14" s="164"/>
      <c r="E14" s="106"/>
      <c r="F14" s="47"/>
      <c r="G14" s="136"/>
    </row>
    <row r="15" spans="1:7" ht="12.2" customHeight="1" x14ac:dyDescent="0.25">
      <c r="A15" s="159" t="s">
        <v>49</v>
      </c>
      <c r="B15" s="160" t="s">
        <v>15</v>
      </c>
      <c r="C15" s="161" t="s">
        <v>53</v>
      </c>
      <c r="D15" s="162">
        <v>34</v>
      </c>
      <c r="E15" s="150">
        <v>0.03</v>
      </c>
      <c r="F15" s="45">
        <v>0</v>
      </c>
      <c r="G15" s="133">
        <f>SUM(E15*F15)</f>
        <v>0</v>
      </c>
    </row>
    <row r="16" spans="1:7" ht="12.2" customHeight="1" x14ac:dyDescent="0.25">
      <c r="A16" s="163" t="s">
        <v>31</v>
      </c>
      <c r="B16" s="164"/>
      <c r="C16" s="165"/>
      <c r="D16" s="162"/>
      <c r="E16" s="150"/>
      <c r="F16" s="47"/>
      <c r="G16" s="136"/>
    </row>
    <row r="17" spans="1:7" ht="12.2" customHeight="1" x14ac:dyDescent="0.25">
      <c r="A17" s="111" t="s">
        <v>50</v>
      </c>
      <c r="B17" s="167" t="s">
        <v>54</v>
      </c>
      <c r="C17" s="168" t="s">
        <v>55</v>
      </c>
      <c r="D17" s="112">
        <v>35</v>
      </c>
      <c r="E17" s="150">
        <v>5.0000000000000001E-3</v>
      </c>
      <c r="F17" s="45">
        <v>0</v>
      </c>
      <c r="G17" s="133">
        <f>SUM(E17*F17)</f>
        <v>0</v>
      </c>
    </row>
    <row r="18" spans="1:7" ht="12.2" customHeight="1" x14ac:dyDescent="0.25">
      <c r="A18" s="103" t="s">
        <v>31</v>
      </c>
      <c r="B18" s="104"/>
      <c r="C18" s="169"/>
      <c r="D18" s="104"/>
      <c r="E18" s="150"/>
      <c r="F18" s="47"/>
      <c r="G18" s="136"/>
    </row>
    <row r="19" spans="1:7" ht="7.9" customHeight="1" x14ac:dyDescent="0.25">
      <c r="A19" s="170"/>
      <c r="B19" s="171"/>
      <c r="C19" s="171"/>
      <c r="D19" s="171"/>
      <c r="E19" s="172"/>
      <c r="F19" s="173"/>
      <c r="G19" s="174"/>
    </row>
    <row r="20" spans="1:7" s="360" customFormat="1" ht="21" customHeight="1" thickBot="1" x14ac:dyDescent="0.3">
      <c r="A20" s="143" t="s">
        <v>51</v>
      </c>
      <c r="B20" s="143"/>
      <c r="C20" s="143"/>
      <c r="D20" s="144"/>
      <c r="E20" s="144"/>
      <c r="F20" s="345"/>
      <c r="G20" s="345">
        <f>SUM(G5:G18)</f>
        <v>0</v>
      </c>
    </row>
    <row r="21" spans="1:7" ht="15.75" thickTop="1" x14ac:dyDescent="0.25">
      <c r="A21" s="175"/>
      <c r="B21" s="175"/>
      <c r="C21" s="175"/>
      <c r="D21" s="175"/>
      <c r="E21" s="175"/>
      <c r="F21" s="175"/>
      <c r="G21" s="175"/>
    </row>
  </sheetData>
  <sheetProtection algorithmName="SHA-512" hashValue="MaEQEg+NIzyX2n32DEbmeUyVA3GE+TQS2TY/aIA5uUb/rJwyVGUlzTbs7e9gvTN566aHNb84X+vxsdJb3wlI+g==" saltValue="/u8+U+FWK8ZXso/bZ5v2hA==" spinCount="100000" sheet="1" objects="1" scenarios="1"/>
  <mergeCells count="50">
    <mergeCell ref="G5:G6"/>
    <mergeCell ref="A1:G1"/>
    <mergeCell ref="A2:G2"/>
    <mergeCell ref="A3:A4"/>
    <mergeCell ref="B3:B4"/>
    <mergeCell ref="C3:C4"/>
    <mergeCell ref="D3:D4"/>
    <mergeCell ref="E3:E4"/>
    <mergeCell ref="B5:B6"/>
    <mergeCell ref="C5:C6"/>
    <mergeCell ref="D5:D6"/>
    <mergeCell ref="E5:E6"/>
    <mergeCell ref="F5:F6"/>
    <mergeCell ref="G9:G10"/>
    <mergeCell ref="B7:B8"/>
    <mergeCell ref="C7:C8"/>
    <mergeCell ref="D7:D8"/>
    <mergeCell ref="E7:E8"/>
    <mergeCell ref="F7:F8"/>
    <mergeCell ref="G7:G8"/>
    <mergeCell ref="B9:B10"/>
    <mergeCell ref="C9:C10"/>
    <mergeCell ref="D9:D10"/>
    <mergeCell ref="E9:E10"/>
    <mergeCell ref="F9:F10"/>
    <mergeCell ref="G13:G14"/>
    <mergeCell ref="B11:B12"/>
    <mergeCell ref="C11:C12"/>
    <mergeCell ref="D11:D12"/>
    <mergeCell ref="E11:E12"/>
    <mergeCell ref="F11:F12"/>
    <mergeCell ref="G11:G12"/>
    <mergeCell ref="B13:B14"/>
    <mergeCell ref="C13:C14"/>
    <mergeCell ref="D13:D14"/>
    <mergeCell ref="E13:E14"/>
    <mergeCell ref="F13:F14"/>
    <mergeCell ref="F17:F18"/>
    <mergeCell ref="G17:G18"/>
    <mergeCell ref="B15:B16"/>
    <mergeCell ref="C15:C16"/>
    <mergeCell ref="D15:D16"/>
    <mergeCell ref="E15:E16"/>
    <mergeCell ref="F15:F16"/>
    <mergeCell ref="G15:G16"/>
    <mergeCell ref="A20:C20"/>
    <mergeCell ref="B17:B18"/>
    <mergeCell ref="C17:C18"/>
    <mergeCell ref="D17:D18"/>
    <mergeCell ref="E17:E18"/>
  </mergeCells>
  <pageMargins left="0.7" right="0.7" top="0.75" bottom="0.75" header="0.3" footer="0.3"/>
  <pageSetup orientation="portrait" r:id="rId1"/>
  <headerFooter>
    <oddHeader xml:space="preserve">&amp;C&amp;"Arial,Bold"&amp;12MAINTENANCE DISTRICT ___
&amp;"Arial,Regular"SERVICE 2: TRIM PALM TREES&amp;R&amp;"Arial,Regular"FORM PW-2.__
</oddHead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3"/>
  <sheetViews>
    <sheetView view="pageLayout" zoomScaleNormal="100" workbookViewId="0">
      <selection activeCell="E18" sqref="E18"/>
    </sheetView>
  </sheetViews>
  <sheetFormatPr defaultRowHeight="15" x14ac:dyDescent="0.25"/>
  <cols>
    <col min="1" max="1" width="9.7109375" customWidth="1"/>
    <col min="3" max="3" width="24.7109375" customWidth="1"/>
    <col min="4" max="5" width="8.7109375" customWidth="1"/>
    <col min="6" max="6" width="10.7109375" customWidth="1"/>
    <col min="7" max="7" width="16.7109375" customWidth="1"/>
  </cols>
  <sheetData>
    <row r="1" spans="1:7" ht="21.75" customHeight="1" x14ac:dyDescent="0.25">
      <c r="A1" s="86" t="s">
        <v>56</v>
      </c>
      <c r="B1" s="86"/>
      <c r="C1" s="86"/>
      <c r="D1" s="86"/>
      <c r="E1" s="86"/>
      <c r="F1" s="86"/>
      <c r="G1" s="86"/>
    </row>
    <row r="2" spans="1:7" ht="4.5" customHeight="1" x14ac:dyDescent="0.25">
      <c r="A2" s="146"/>
      <c r="B2" s="146"/>
      <c r="C2" s="146"/>
      <c r="D2" s="146"/>
      <c r="E2" s="146"/>
      <c r="F2" s="146"/>
      <c r="G2" s="146"/>
    </row>
    <row r="3" spans="1:7" ht="19.899999999999999" customHeight="1" x14ac:dyDescent="0.25">
      <c r="A3" s="88" t="s">
        <v>1</v>
      </c>
      <c r="B3" s="89" t="s">
        <v>24</v>
      </c>
      <c r="C3" s="89" t="s">
        <v>3</v>
      </c>
      <c r="D3" s="89" t="s">
        <v>4</v>
      </c>
      <c r="E3" s="90" t="s">
        <v>5</v>
      </c>
      <c r="F3" s="91" t="s">
        <v>6</v>
      </c>
      <c r="G3" s="92" t="s">
        <v>7</v>
      </c>
    </row>
    <row r="4" spans="1:7" ht="19.899999999999999" customHeight="1" thickBot="1" x14ac:dyDescent="0.3">
      <c r="A4" s="93"/>
      <c r="B4" s="94"/>
      <c r="C4" s="94"/>
      <c r="D4" s="94"/>
      <c r="E4" s="95"/>
      <c r="F4" s="96" t="s">
        <v>8</v>
      </c>
      <c r="G4" s="97" t="s">
        <v>9</v>
      </c>
    </row>
    <row r="5" spans="1:7" ht="23.1" customHeight="1" x14ac:dyDescent="0.25">
      <c r="A5" s="176" t="s">
        <v>58</v>
      </c>
      <c r="B5" s="177" t="s">
        <v>17</v>
      </c>
      <c r="C5" s="176" t="s">
        <v>59</v>
      </c>
      <c r="D5" s="177">
        <v>36</v>
      </c>
      <c r="E5" s="178">
        <v>8.0000000000000002E-3</v>
      </c>
      <c r="F5" s="15">
        <v>0</v>
      </c>
      <c r="G5" s="179">
        <f>SUM(E5*F5)</f>
        <v>0</v>
      </c>
    </row>
    <row r="6" spans="1:7" ht="23.65" customHeight="1" x14ac:dyDescent="0.25">
      <c r="A6" s="180" t="s">
        <v>60</v>
      </c>
      <c r="B6" s="181" t="s">
        <v>20</v>
      </c>
      <c r="C6" s="180" t="s">
        <v>59</v>
      </c>
      <c r="D6" s="181">
        <v>37</v>
      </c>
      <c r="E6" s="182">
        <v>8.0000000000000002E-3</v>
      </c>
      <c r="F6" s="16">
        <v>0</v>
      </c>
      <c r="G6" s="183">
        <f t="shared" ref="G6:G13" si="0">SUM(E6*F6)</f>
        <v>0</v>
      </c>
    </row>
    <row r="7" spans="1:7" ht="23.65" customHeight="1" x14ac:dyDescent="0.25">
      <c r="A7" s="180" t="s">
        <v>60</v>
      </c>
      <c r="B7" s="181" t="s">
        <v>37</v>
      </c>
      <c r="C7" s="180" t="s">
        <v>59</v>
      </c>
      <c r="D7" s="181">
        <v>38</v>
      </c>
      <c r="E7" s="182">
        <v>8.0000000000000002E-3</v>
      </c>
      <c r="F7" s="16">
        <v>0</v>
      </c>
      <c r="G7" s="183">
        <f t="shared" si="0"/>
        <v>0</v>
      </c>
    </row>
    <row r="8" spans="1:7" ht="23.65" customHeight="1" x14ac:dyDescent="0.25">
      <c r="A8" s="180" t="s">
        <v>60</v>
      </c>
      <c r="B8" s="181" t="s">
        <v>38</v>
      </c>
      <c r="C8" s="180" t="s">
        <v>59</v>
      </c>
      <c r="D8" s="181">
        <v>39</v>
      </c>
      <c r="E8" s="182">
        <v>0.01</v>
      </c>
      <c r="F8" s="16">
        <v>0</v>
      </c>
      <c r="G8" s="183">
        <f t="shared" si="0"/>
        <v>0</v>
      </c>
    </row>
    <row r="9" spans="1:7" ht="23.65" customHeight="1" x14ac:dyDescent="0.25">
      <c r="A9" s="180" t="s">
        <v>60</v>
      </c>
      <c r="B9" s="181" t="s">
        <v>39</v>
      </c>
      <c r="C9" s="180" t="s">
        <v>59</v>
      </c>
      <c r="D9" s="181">
        <v>40</v>
      </c>
      <c r="E9" s="182">
        <v>0.01</v>
      </c>
      <c r="F9" s="16">
        <v>0</v>
      </c>
      <c r="G9" s="183">
        <f t="shared" si="0"/>
        <v>0</v>
      </c>
    </row>
    <row r="10" spans="1:7" ht="23.65" customHeight="1" x14ac:dyDescent="0.25">
      <c r="A10" s="180" t="s">
        <v>60</v>
      </c>
      <c r="B10" s="181" t="s">
        <v>40</v>
      </c>
      <c r="C10" s="180" t="s">
        <v>59</v>
      </c>
      <c r="D10" s="181">
        <v>41</v>
      </c>
      <c r="E10" s="182">
        <v>0.01</v>
      </c>
      <c r="F10" s="16">
        <v>0</v>
      </c>
      <c r="G10" s="183">
        <f t="shared" si="0"/>
        <v>0</v>
      </c>
    </row>
    <row r="11" spans="1:7" ht="23.65" customHeight="1" x14ac:dyDescent="0.25">
      <c r="A11" s="184" t="s">
        <v>61</v>
      </c>
      <c r="B11" s="185" t="s">
        <v>17</v>
      </c>
      <c r="C11" s="184" t="s">
        <v>18</v>
      </c>
      <c r="D11" s="186">
        <v>42</v>
      </c>
      <c r="E11" s="182">
        <v>8.0000000000000002E-3</v>
      </c>
      <c r="F11" s="16">
        <v>0</v>
      </c>
      <c r="G11" s="183">
        <f t="shared" si="0"/>
        <v>0</v>
      </c>
    </row>
    <row r="12" spans="1:7" ht="23.65" customHeight="1" x14ac:dyDescent="0.25">
      <c r="A12" s="184" t="s">
        <v>62</v>
      </c>
      <c r="B12" s="185" t="s">
        <v>20</v>
      </c>
      <c r="C12" s="184" t="s">
        <v>18</v>
      </c>
      <c r="D12" s="185">
        <v>43</v>
      </c>
      <c r="E12" s="182">
        <v>8.0000000000000002E-3</v>
      </c>
      <c r="F12" s="16">
        <v>0</v>
      </c>
      <c r="G12" s="183">
        <f t="shared" si="0"/>
        <v>0</v>
      </c>
    </row>
    <row r="13" spans="1:7" ht="23.65" customHeight="1" x14ac:dyDescent="0.25">
      <c r="A13" s="184" t="s">
        <v>61</v>
      </c>
      <c r="B13" s="185" t="s">
        <v>21</v>
      </c>
      <c r="C13" s="184" t="s">
        <v>18</v>
      </c>
      <c r="D13" s="185">
        <v>44</v>
      </c>
      <c r="E13" s="182">
        <v>0.01</v>
      </c>
      <c r="F13" s="16">
        <v>0</v>
      </c>
      <c r="G13" s="183">
        <f t="shared" si="0"/>
        <v>0</v>
      </c>
    </row>
    <row r="14" spans="1:7" x14ac:dyDescent="0.25">
      <c r="A14" s="137"/>
      <c r="B14" s="138"/>
      <c r="C14" s="138"/>
      <c r="D14" s="138"/>
      <c r="E14" s="187"/>
      <c r="F14" s="141"/>
      <c r="G14" s="142"/>
    </row>
    <row r="15" spans="1:7" s="5" customFormat="1" ht="16.5" thickBot="1" x14ac:dyDescent="0.3">
      <c r="A15" s="143" t="s">
        <v>57</v>
      </c>
      <c r="B15" s="143"/>
      <c r="C15" s="143"/>
      <c r="D15" s="144"/>
      <c r="E15" s="144"/>
      <c r="F15" s="145"/>
      <c r="G15" s="145">
        <f>SUM(G5:G13)</f>
        <v>0</v>
      </c>
    </row>
    <row r="16" spans="1:7" ht="15.75" thickTop="1" x14ac:dyDescent="0.25">
      <c r="A16" s="175"/>
      <c r="B16" s="175"/>
      <c r="C16" s="175"/>
      <c r="D16" s="175"/>
      <c r="E16" s="175"/>
      <c r="F16" s="175"/>
      <c r="G16" s="175"/>
    </row>
    <row r="17" spans="1:7" x14ac:dyDescent="0.25">
      <c r="A17" s="175"/>
      <c r="B17" s="175"/>
      <c r="C17" s="188"/>
      <c r="D17" s="175"/>
      <c r="E17" s="175"/>
      <c r="F17" s="175"/>
      <c r="G17" s="175"/>
    </row>
    <row r="18" spans="1:7" x14ac:dyDescent="0.25">
      <c r="A18" s="175"/>
      <c r="B18" s="175"/>
      <c r="C18" s="189"/>
      <c r="D18" s="175"/>
      <c r="E18" s="175"/>
      <c r="F18" s="175"/>
      <c r="G18" s="175"/>
    </row>
    <row r="19" spans="1:7" x14ac:dyDescent="0.25">
      <c r="C19" s="13"/>
    </row>
    <row r="20" spans="1:7" x14ac:dyDescent="0.25">
      <c r="C20" s="13"/>
    </row>
    <row r="21" spans="1:7" x14ac:dyDescent="0.25">
      <c r="C21" s="17"/>
    </row>
    <row r="23" spans="1:7" x14ac:dyDescent="0.25">
      <c r="C23" s="14"/>
    </row>
  </sheetData>
  <sheetProtection algorithmName="SHA-512" hashValue="xIbp7e2hI3zE12vgMTTZU8yr7vb+NJxXQM3CeKVj9JnnnjnzN2SZSCvqL3Tm2J4S4qkBTSbGOt5udsfeowfUog==" saltValue="A9uF/M8/RUFygQu+jxX97Q==" spinCount="100000" sheet="1" objects="1" scenarios="1"/>
  <mergeCells count="8">
    <mergeCell ref="A15:C15"/>
    <mergeCell ref="A1:G1"/>
    <mergeCell ref="A2:G2"/>
    <mergeCell ref="A3:A4"/>
    <mergeCell ref="B3:B4"/>
    <mergeCell ref="C3:C4"/>
    <mergeCell ref="D3:D4"/>
    <mergeCell ref="E3:E4"/>
  </mergeCells>
  <pageMargins left="0.7" right="0.7" top="0.75" bottom="0.75" header="0.3" footer="0.55000000000000004"/>
  <pageSetup orientation="portrait" r:id="rId1"/>
  <headerFooter>
    <oddHeader xml:space="preserve">&amp;C&amp;"Arial,Bold"&amp;12MAINTENANCE DISTRICT ___
&amp;"Arial,Regular"SERVICE 3:  REMOVE BROADLEAF AND EVERGREEN TREES&amp;R&amp;"Arial,Regular"FORM PW-2.__
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3"/>
  <sheetViews>
    <sheetView view="pageLayout" zoomScaleNormal="100" workbookViewId="0">
      <selection activeCell="G15" sqref="G15"/>
    </sheetView>
  </sheetViews>
  <sheetFormatPr defaultRowHeight="15" x14ac:dyDescent="0.25"/>
  <cols>
    <col min="1" max="1" width="9.7109375" customWidth="1"/>
    <col min="2" max="2" width="9.85546875" customWidth="1"/>
    <col min="3" max="3" width="21.5703125" customWidth="1"/>
    <col min="4" max="5" width="8.7109375" customWidth="1"/>
    <col min="6" max="6" width="12.85546875" customWidth="1"/>
    <col min="7" max="7" width="18.7109375" customWidth="1"/>
  </cols>
  <sheetData>
    <row r="1" spans="1:7" ht="20.25" customHeight="1" x14ac:dyDescent="0.25">
      <c r="A1" s="86" t="s">
        <v>0</v>
      </c>
      <c r="B1" s="86"/>
      <c r="C1" s="86"/>
      <c r="D1" s="86"/>
      <c r="E1" s="86"/>
      <c r="F1" s="86"/>
      <c r="G1" s="86"/>
    </row>
    <row r="2" spans="1:7" ht="4.5" customHeight="1" x14ac:dyDescent="0.25">
      <c r="A2" s="52"/>
      <c r="B2" s="52"/>
      <c r="C2" s="52"/>
      <c r="D2" s="52"/>
      <c r="E2" s="52"/>
      <c r="F2" s="52"/>
      <c r="G2" s="52"/>
    </row>
    <row r="3" spans="1:7" ht="19.899999999999999" customHeight="1" x14ac:dyDescent="0.25">
      <c r="A3" s="88" t="s">
        <v>1</v>
      </c>
      <c r="B3" s="89" t="s">
        <v>2</v>
      </c>
      <c r="C3" s="89" t="s">
        <v>3</v>
      </c>
      <c r="D3" s="89" t="s">
        <v>4</v>
      </c>
      <c r="E3" s="328" t="s">
        <v>5</v>
      </c>
      <c r="F3" s="91" t="s">
        <v>6</v>
      </c>
      <c r="G3" s="92" t="s">
        <v>7</v>
      </c>
    </row>
    <row r="4" spans="1:7" ht="19.899999999999999" customHeight="1" thickBot="1" x14ac:dyDescent="0.3">
      <c r="A4" s="93"/>
      <c r="B4" s="94"/>
      <c r="C4" s="94"/>
      <c r="D4" s="94"/>
      <c r="E4" s="331"/>
      <c r="F4" s="347" t="s">
        <v>8</v>
      </c>
      <c r="G4" s="333" t="s">
        <v>9</v>
      </c>
    </row>
    <row r="5" spans="1:7" ht="25.35" customHeight="1" x14ac:dyDescent="0.25">
      <c r="A5" s="348" t="s">
        <v>10</v>
      </c>
      <c r="B5" s="349" t="s">
        <v>11</v>
      </c>
      <c r="C5" s="350" t="s">
        <v>12</v>
      </c>
      <c r="D5" s="349">
        <v>45</v>
      </c>
      <c r="E5" s="338">
        <v>6.7000000000000002E-3</v>
      </c>
      <c r="F5" s="40">
        <v>0</v>
      </c>
      <c r="G5" s="339">
        <f>SUM(E5*F5)</f>
        <v>0</v>
      </c>
    </row>
    <row r="6" spans="1:7" ht="25.35" customHeight="1" x14ac:dyDescent="0.25">
      <c r="A6" s="348" t="s">
        <v>13</v>
      </c>
      <c r="B6" s="349" t="s">
        <v>14</v>
      </c>
      <c r="C6" s="350" t="s">
        <v>12</v>
      </c>
      <c r="D6" s="349">
        <v>46</v>
      </c>
      <c r="E6" s="338">
        <v>6.7000000000000002E-3</v>
      </c>
      <c r="F6" s="42">
        <v>0</v>
      </c>
      <c r="G6" s="340">
        <f>SUM(E6*F6)</f>
        <v>0</v>
      </c>
    </row>
    <row r="7" spans="1:7" ht="25.35" customHeight="1" x14ac:dyDescent="0.25">
      <c r="A7" s="348" t="s">
        <v>10</v>
      </c>
      <c r="B7" s="349" t="s">
        <v>15</v>
      </c>
      <c r="C7" s="350" t="s">
        <v>12</v>
      </c>
      <c r="D7" s="349">
        <v>47</v>
      </c>
      <c r="E7" s="338">
        <v>1.1599999999999999E-2</v>
      </c>
      <c r="F7" s="42">
        <v>0</v>
      </c>
      <c r="G7" s="340">
        <f t="shared" ref="G7" si="0">SUM(E7*F7)</f>
        <v>0</v>
      </c>
    </row>
    <row r="8" spans="1:7" ht="25.15" customHeight="1" x14ac:dyDescent="0.25">
      <c r="A8" s="354" t="s">
        <v>16</v>
      </c>
      <c r="B8" s="355" t="s">
        <v>17</v>
      </c>
      <c r="C8" s="356" t="s">
        <v>18</v>
      </c>
      <c r="D8" s="355">
        <v>48</v>
      </c>
      <c r="E8" s="338">
        <v>6.7000000000000002E-3</v>
      </c>
      <c r="F8" s="42">
        <v>0</v>
      </c>
      <c r="G8" s="340">
        <f t="shared" ref="G8:G10" si="1">SUM(E8*F8)</f>
        <v>0</v>
      </c>
    </row>
    <row r="9" spans="1:7" ht="24.6" customHeight="1" x14ac:dyDescent="0.25">
      <c r="A9" s="354" t="s">
        <v>19</v>
      </c>
      <c r="B9" s="355" t="s">
        <v>20</v>
      </c>
      <c r="C9" s="356" t="s">
        <v>18</v>
      </c>
      <c r="D9" s="355">
        <v>49</v>
      </c>
      <c r="E9" s="338">
        <v>6.7000000000000002E-3</v>
      </c>
      <c r="F9" s="42">
        <v>0</v>
      </c>
      <c r="G9" s="340">
        <f t="shared" si="1"/>
        <v>0</v>
      </c>
    </row>
    <row r="10" spans="1:7" ht="25.15" customHeight="1" x14ac:dyDescent="0.25">
      <c r="A10" s="354" t="s">
        <v>16</v>
      </c>
      <c r="B10" s="355" t="s">
        <v>21</v>
      </c>
      <c r="C10" s="356" t="s">
        <v>18</v>
      </c>
      <c r="D10" s="355">
        <v>50</v>
      </c>
      <c r="E10" s="338">
        <v>1.1599999999999999E-2</v>
      </c>
      <c r="F10" s="42">
        <v>0</v>
      </c>
      <c r="G10" s="340">
        <f t="shared" si="1"/>
        <v>0</v>
      </c>
    </row>
    <row r="11" spans="1:7" ht="6" customHeight="1" x14ac:dyDescent="0.25">
      <c r="A11" s="137"/>
      <c r="B11" s="138"/>
      <c r="C11" s="138"/>
      <c r="D11" s="138"/>
      <c r="E11" s="187"/>
      <c r="F11" s="141"/>
      <c r="G11" s="142"/>
    </row>
    <row r="12" spans="1:7" s="5" customFormat="1" ht="22.5" customHeight="1" thickBot="1" x14ac:dyDescent="0.3">
      <c r="A12" s="143" t="s">
        <v>22</v>
      </c>
      <c r="B12" s="143"/>
      <c r="C12" s="143"/>
      <c r="D12" s="144"/>
      <c r="E12" s="144"/>
      <c r="F12" s="345"/>
      <c r="G12" s="345">
        <f>SUM(G5:G10)</f>
        <v>0</v>
      </c>
    </row>
    <row r="13" spans="1:7" ht="15.75" thickTop="1" x14ac:dyDescent="0.25">
      <c r="A13" s="175"/>
      <c r="B13" s="175"/>
      <c r="C13" s="175"/>
      <c r="D13" s="175"/>
      <c r="E13" s="279"/>
      <c r="F13" s="175"/>
      <c r="G13" s="175"/>
    </row>
  </sheetData>
  <sheetProtection algorithmName="SHA-512" hashValue="FPDaNbx8M3myNIcOAntUtg7Sr7kDxw33M7FE3+tluZCJnQLkmSpNnVyzESGii+W/aH2C1D3hBHUAw6K4WioRPQ==" saltValue="cUv4YD2acYEeSLuZbesqbg==" spinCount="100000" sheet="1" objects="1" scenarios="1"/>
  <mergeCells count="8">
    <mergeCell ref="A12:C12"/>
    <mergeCell ref="A1:G1"/>
    <mergeCell ref="A2:G2"/>
    <mergeCell ref="A3:A4"/>
    <mergeCell ref="B3:B4"/>
    <mergeCell ref="C3:C4"/>
    <mergeCell ref="D3:D4"/>
    <mergeCell ref="E3:E4"/>
  </mergeCells>
  <pageMargins left="0.7" right="0.7" top="0.75" bottom="0.75" header="0.3" footer="0.54166666666666663"/>
  <pageSetup orientation="portrait" r:id="rId1"/>
  <headerFooter>
    <oddHeader>&amp;C&amp;"Arial,Bold"&amp;12MAINTENANCE DISTRICT ___
&amp;"Arial,Regular"SERVICE 4:  REMOVE PALM TREES&amp;R&amp;"Arial,Regular"FORM PW-2.__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24"/>
  <sheetViews>
    <sheetView view="pageLayout" zoomScaleNormal="100" workbookViewId="0">
      <selection activeCell="F14" sqref="F14"/>
    </sheetView>
  </sheetViews>
  <sheetFormatPr defaultRowHeight="15" x14ac:dyDescent="0.25"/>
  <cols>
    <col min="1" max="1" width="9.7109375" customWidth="1"/>
    <col min="2" max="2" width="9.85546875" customWidth="1"/>
    <col min="3" max="3" width="21.5703125" customWidth="1"/>
    <col min="4" max="5" width="8.7109375" customWidth="1"/>
    <col min="6" max="6" width="14" customWidth="1"/>
    <col min="7" max="7" width="17.7109375" customWidth="1"/>
  </cols>
  <sheetData>
    <row r="1" spans="1:7" ht="22.5" customHeight="1" x14ac:dyDescent="0.25">
      <c r="A1" s="86" t="s">
        <v>0</v>
      </c>
      <c r="B1" s="86"/>
      <c r="C1" s="86"/>
      <c r="D1" s="86"/>
      <c r="E1" s="86"/>
      <c r="F1" s="86"/>
      <c r="G1" s="86"/>
    </row>
    <row r="2" spans="1:7" ht="3.75" customHeight="1" x14ac:dyDescent="0.25">
      <c r="A2" s="87"/>
      <c r="B2" s="87"/>
      <c r="C2" s="87"/>
      <c r="D2" s="87"/>
      <c r="E2" s="87"/>
      <c r="F2" s="87"/>
      <c r="G2" s="87"/>
    </row>
    <row r="3" spans="1:7" ht="19.899999999999999" customHeight="1" x14ac:dyDescent="0.25">
      <c r="A3" s="88" t="s">
        <v>1</v>
      </c>
      <c r="B3" s="89" t="s">
        <v>64</v>
      </c>
      <c r="C3" s="89" t="s">
        <v>3</v>
      </c>
      <c r="D3" s="89" t="s">
        <v>4</v>
      </c>
      <c r="E3" s="328" t="s">
        <v>5</v>
      </c>
      <c r="F3" s="91" t="s">
        <v>6</v>
      </c>
      <c r="G3" s="92" t="s">
        <v>7</v>
      </c>
    </row>
    <row r="4" spans="1:7" ht="19.899999999999999" customHeight="1" thickBot="1" x14ac:dyDescent="0.3">
      <c r="A4" s="329"/>
      <c r="B4" s="330"/>
      <c r="C4" s="94"/>
      <c r="D4" s="94"/>
      <c r="E4" s="331"/>
      <c r="F4" s="332" t="s">
        <v>8</v>
      </c>
      <c r="G4" s="333" t="s">
        <v>9</v>
      </c>
    </row>
    <row r="5" spans="1:7" ht="25.35" customHeight="1" x14ac:dyDescent="0.25">
      <c r="A5" s="334" t="s">
        <v>65</v>
      </c>
      <c r="B5" s="335" t="s">
        <v>17</v>
      </c>
      <c r="C5" s="336" t="s">
        <v>59</v>
      </c>
      <c r="D5" s="337">
        <v>51</v>
      </c>
      <c r="E5" s="338">
        <v>3.3E-3</v>
      </c>
      <c r="F5" s="41">
        <v>0</v>
      </c>
      <c r="G5" s="339">
        <f>SUM(E5*F5)</f>
        <v>0</v>
      </c>
    </row>
    <row r="6" spans="1:7" ht="25.35" customHeight="1" x14ac:dyDescent="0.25">
      <c r="A6" s="334" t="s">
        <v>65</v>
      </c>
      <c r="B6" s="335" t="s">
        <v>20</v>
      </c>
      <c r="C6" s="336" t="s">
        <v>59</v>
      </c>
      <c r="D6" s="337">
        <v>52</v>
      </c>
      <c r="E6" s="338">
        <v>3.3E-3</v>
      </c>
      <c r="F6" s="42">
        <v>0</v>
      </c>
      <c r="G6" s="340">
        <f t="shared" ref="G6:G19" si="0">SUM(E6*F6)</f>
        <v>0</v>
      </c>
    </row>
    <row r="7" spans="1:7" ht="25.35" customHeight="1" x14ac:dyDescent="0.25">
      <c r="A7" s="334" t="s">
        <v>65</v>
      </c>
      <c r="B7" s="335" t="s">
        <v>37</v>
      </c>
      <c r="C7" s="336" t="s">
        <v>59</v>
      </c>
      <c r="D7" s="337">
        <v>53</v>
      </c>
      <c r="E7" s="338">
        <v>3.3999999999999998E-3</v>
      </c>
      <c r="F7" s="42">
        <v>0</v>
      </c>
      <c r="G7" s="340">
        <f t="shared" si="0"/>
        <v>0</v>
      </c>
    </row>
    <row r="8" spans="1:7" ht="25.35" customHeight="1" x14ac:dyDescent="0.25">
      <c r="A8" s="334" t="s">
        <v>65</v>
      </c>
      <c r="B8" s="335" t="s">
        <v>38</v>
      </c>
      <c r="C8" s="336" t="s">
        <v>59</v>
      </c>
      <c r="D8" s="337">
        <v>54</v>
      </c>
      <c r="E8" s="338">
        <v>5.0000000000000001E-3</v>
      </c>
      <c r="F8" s="42">
        <v>0</v>
      </c>
      <c r="G8" s="340">
        <f t="shared" si="0"/>
        <v>0</v>
      </c>
    </row>
    <row r="9" spans="1:7" ht="25.35" customHeight="1" x14ac:dyDescent="0.25">
      <c r="A9" s="334" t="s">
        <v>65</v>
      </c>
      <c r="B9" s="335" t="s">
        <v>39</v>
      </c>
      <c r="C9" s="336" t="s">
        <v>59</v>
      </c>
      <c r="D9" s="337">
        <v>55</v>
      </c>
      <c r="E9" s="338">
        <v>5.0000000000000001E-3</v>
      </c>
      <c r="F9" s="42">
        <v>0</v>
      </c>
      <c r="G9" s="340">
        <f t="shared" si="0"/>
        <v>0</v>
      </c>
    </row>
    <row r="10" spans="1:7" ht="25.35" customHeight="1" x14ac:dyDescent="0.25">
      <c r="A10" s="334" t="s">
        <v>65</v>
      </c>
      <c r="B10" s="335" t="s">
        <v>40</v>
      </c>
      <c r="C10" s="336" t="s">
        <v>59</v>
      </c>
      <c r="D10" s="337">
        <v>56</v>
      </c>
      <c r="E10" s="338">
        <v>8.3999999999999995E-3</v>
      </c>
      <c r="F10" s="42">
        <v>0</v>
      </c>
      <c r="G10" s="340">
        <f t="shared" si="0"/>
        <v>0</v>
      </c>
    </row>
    <row r="11" spans="1:7" ht="25.35" customHeight="1" x14ac:dyDescent="0.25">
      <c r="A11" s="354" t="s">
        <v>66</v>
      </c>
      <c r="B11" s="355" t="s">
        <v>17</v>
      </c>
      <c r="C11" s="357" t="s">
        <v>67</v>
      </c>
      <c r="D11" s="358">
        <v>57</v>
      </c>
      <c r="E11" s="338">
        <v>8.0000000000000004E-4</v>
      </c>
      <c r="F11" s="42">
        <v>0</v>
      </c>
      <c r="G11" s="340">
        <f t="shared" si="0"/>
        <v>0</v>
      </c>
    </row>
    <row r="12" spans="1:7" ht="25.35" customHeight="1" x14ac:dyDescent="0.25">
      <c r="A12" s="354" t="s">
        <v>68</v>
      </c>
      <c r="B12" s="355" t="s">
        <v>20</v>
      </c>
      <c r="C12" s="357" t="s">
        <v>67</v>
      </c>
      <c r="D12" s="358">
        <v>58</v>
      </c>
      <c r="E12" s="338">
        <v>8.0000000000000004E-4</v>
      </c>
      <c r="F12" s="42">
        <v>0</v>
      </c>
      <c r="G12" s="340">
        <f t="shared" si="0"/>
        <v>0</v>
      </c>
    </row>
    <row r="13" spans="1:7" ht="25.35" customHeight="1" x14ac:dyDescent="0.25">
      <c r="A13" s="354" t="s">
        <v>66</v>
      </c>
      <c r="B13" s="355" t="s">
        <v>37</v>
      </c>
      <c r="C13" s="357" t="s">
        <v>67</v>
      </c>
      <c r="D13" s="358">
        <v>59</v>
      </c>
      <c r="E13" s="338">
        <v>8.0000000000000004E-4</v>
      </c>
      <c r="F13" s="42">
        <v>0</v>
      </c>
      <c r="G13" s="340">
        <f t="shared" si="0"/>
        <v>0</v>
      </c>
    </row>
    <row r="14" spans="1:7" ht="25.35" customHeight="1" x14ac:dyDescent="0.25">
      <c r="A14" s="354" t="s">
        <v>66</v>
      </c>
      <c r="B14" s="355" t="s">
        <v>38</v>
      </c>
      <c r="C14" s="357" t="s">
        <v>67</v>
      </c>
      <c r="D14" s="358">
        <v>60</v>
      </c>
      <c r="E14" s="338">
        <v>8.0000000000000004E-4</v>
      </c>
      <c r="F14" s="42">
        <v>0</v>
      </c>
      <c r="G14" s="340">
        <f t="shared" si="0"/>
        <v>0</v>
      </c>
    </row>
    <row r="15" spans="1:7" ht="25.35" customHeight="1" x14ac:dyDescent="0.25">
      <c r="A15" s="354" t="s">
        <v>68</v>
      </c>
      <c r="B15" s="355" t="s">
        <v>39</v>
      </c>
      <c r="C15" s="357" t="s">
        <v>67</v>
      </c>
      <c r="D15" s="358">
        <v>61</v>
      </c>
      <c r="E15" s="338">
        <v>1.6999999999999999E-3</v>
      </c>
      <c r="F15" s="42">
        <v>0</v>
      </c>
      <c r="G15" s="340">
        <f t="shared" si="0"/>
        <v>0</v>
      </c>
    </row>
    <row r="16" spans="1:7" ht="25.35" customHeight="1" x14ac:dyDescent="0.25">
      <c r="A16" s="354" t="s">
        <v>66</v>
      </c>
      <c r="B16" s="355" t="s">
        <v>40</v>
      </c>
      <c r="C16" s="357" t="s">
        <v>67</v>
      </c>
      <c r="D16" s="358">
        <v>62</v>
      </c>
      <c r="E16" s="338">
        <v>1.6999999999999999E-3</v>
      </c>
      <c r="F16" s="42">
        <v>0</v>
      </c>
      <c r="G16" s="340">
        <f t="shared" si="0"/>
        <v>0</v>
      </c>
    </row>
    <row r="17" spans="1:7" ht="25.35" customHeight="1" x14ac:dyDescent="0.25">
      <c r="A17" s="341" t="s">
        <v>69</v>
      </c>
      <c r="B17" s="359" t="s">
        <v>17</v>
      </c>
      <c r="C17" s="343" t="s">
        <v>18</v>
      </c>
      <c r="D17" s="344">
        <v>63</v>
      </c>
      <c r="E17" s="338">
        <v>3.3E-3</v>
      </c>
      <c r="F17" s="42">
        <v>0</v>
      </c>
      <c r="G17" s="340">
        <f t="shared" si="0"/>
        <v>0</v>
      </c>
    </row>
    <row r="18" spans="1:7" ht="25.35" customHeight="1" x14ac:dyDescent="0.25">
      <c r="A18" s="341" t="s">
        <v>70</v>
      </c>
      <c r="B18" s="359" t="s">
        <v>20</v>
      </c>
      <c r="C18" s="343" t="s">
        <v>18</v>
      </c>
      <c r="D18" s="344">
        <v>64</v>
      </c>
      <c r="E18" s="338">
        <v>3.3E-3</v>
      </c>
      <c r="F18" s="42">
        <v>0</v>
      </c>
      <c r="G18" s="340">
        <f t="shared" si="0"/>
        <v>0</v>
      </c>
    </row>
    <row r="19" spans="1:7" ht="25.35" customHeight="1" x14ac:dyDescent="0.25">
      <c r="A19" s="341" t="s">
        <v>69</v>
      </c>
      <c r="B19" s="359" t="s">
        <v>21</v>
      </c>
      <c r="C19" s="343" t="s">
        <v>18</v>
      </c>
      <c r="D19" s="344">
        <v>65</v>
      </c>
      <c r="E19" s="338">
        <v>8.3999999999999995E-3</v>
      </c>
      <c r="F19" s="42">
        <v>0</v>
      </c>
      <c r="G19" s="340">
        <f t="shared" si="0"/>
        <v>0</v>
      </c>
    </row>
    <row r="20" spans="1:7" x14ac:dyDescent="0.25">
      <c r="A20" s="137"/>
      <c r="B20" s="138"/>
      <c r="C20" s="138"/>
      <c r="D20" s="138"/>
      <c r="E20" s="187"/>
      <c r="F20" s="141"/>
      <c r="G20" s="142"/>
    </row>
    <row r="21" spans="1:7" s="5" customFormat="1" ht="16.5" thickBot="1" x14ac:dyDescent="0.3">
      <c r="A21" s="143" t="s">
        <v>63</v>
      </c>
      <c r="B21" s="143"/>
      <c r="C21" s="143"/>
      <c r="D21" s="144"/>
      <c r="E21" s="144"/>
      <c r="F21" s="145"/>
      <c r="G21" s="145">
        <f>SUM(G5:G19)</f>
        <v>0</v>
      </c>
    </row>
    <row r="22" spans="1:7" ht="15.75" thickTop="1" x14ac:dyDescent="0.25">
      <c r="A22" s="175"/>
      <c r="B22" s="175"/>
      <c r="C22" s="175"/>
      <c r="D22" s="175"/>
      <c r="E22" s="175"/>
      <c r="F22" s="175"/>
      <c r="G22" s="175"/>
    </row>
    <row r="24" spans="1:7" x14ac:dyDescent="0.25">
      <c r="A24" s="12"/>
    </row>
  </sheetData>
  <sheetProtection algorithmName="SHA-512" hashValue="GKwd6Vu6zIyesExXfafuCrNkS8Eg084l/KKGtP+mX+ifSLaGfjcETFT7oYZi96UkfYJRMuhd4wyhSJG2tUyELw==" saltValue="h/tDMd6Q/9IZutRU1uRqug==" spinCount="100000" sheet="1" objects="1" scenarios="1"/>
  <mergeCells count="8">
    <mergeCell ref="A21:C21"/>
    <mergeCell ref="A1:G1"/>
    <mergeCell ref="A2:G2"/>
    <mergeCell ref="A3:A4"/>
    <mergeCell ref="B3:B4"/>
    <mergeCell ref="C3:C4"/>
    <mergeCell ref="D3:D4"/>
    <mergeCell ref="E3:E4"/>
  </mergeCells>
  <pageMargins left="0.7" right="0.7" top="0.75" bottom="0.75" header="0.3" footer="0.54166666666666663"/>
  <pageSetup orientation="portrait" r:id="rId1"/>
  <headerFooter>
    <oddHeader>&amp;C&amp;"Arial,Bold"&amp;12MAINTENANCE DISTRICT ___
&amp;"Arial,Regular"SERVICE 5:  "URGENT" TREE REMOVAL (BROADLEAF AND EVERGREEN)&amp;R&amp;"Arial,Regular"FORM PW-2.__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7"/>
  <sheetViews>
    <sheetView view="pageLayout" zoomScaleNormal="100" workbookViewId="0">
      <selection activeCell="F20" sqref="F20"/>
    </sheetView>
  </sheetViews>
  <sheetFormatPr defaultRowHeight="15" x14ac:dyDescent="0.25"/>
  <cols>
    <col min="1" max="1" width="9.7109375" customWidth="1"/>
    <col min="2" max="2" width="9.85546875" customWidth="1"/>
    <col min="3" max="3" width="21.5703125" customWidth="1"/>
    <col min="4" max="4" width="7.7109375" customWidth="1"/>
    <col min="5" max="5" width="9.5703125" customWidth="1"/>
    <col min="6" max="6" width="13.7109375" customWidth="1"/>
    <col min="7" max="7" width="18.140625" customWidth="1"/>
  </cols>
  <sheetData>
    <row r="1" spans="1:7" ht="24.75" customHeight="1" x14ac:dyDescent="0.25">
      <c r="A1" s="86" t="s">
        <v>0</v>
      </c>
      <c r="B1" s="86"/>
      <c r="C1" s="86"/>
      <c r="D1" s="86"/>
      <c r="E1" s="86"/>
      <c r="F1" s="86"/>
      <c r="G1" s="86"/>
    </row>
    <row r="2" spans="1:7" ht="6.75" customHeight="1" x14ac:dyDescent="0.25">
      <c r="A2" s="87"/>
      <c r="B2" s="87"/>
      <c r="C2" s="87"/>
      <c r="D2" s="87"/>
      <c r="E2" s="87"/>
      <c r="F2" s="87"/>
      <c r="G2" s="87"/>
    </row>
    <row r="3" spans="1:7" ht="19.899999999999999" customHeight="1" x14ac:dyDescent="0.25">
      <c r="A3" s="88" t="s">
        <v>1</v>
      </c>
      <c r="B3" s="89" t="s">
        <v>2</v>
      </c>
      <c r="C3" s="89" t="s">
        <v>3</v>
      </c>
      <c r="D3" s="89" t="s">
        <v>4</v>
      </c>
      <c r="E3" s="328" t="s">
        <v>5</v>
      </c>
      <c r="F3" s="91" t="s">
        <v>6</v>
      </c>
      <c r="G3" s="92" t="s">
        <v>7</v>
      </c>
    </row>
    <row r="4" spans="1:7" ht="19.899999999999999" customHeight="1" thickBot="1" x14ac:dyDescent="0.3">
      <c r="A4" s="93"/>
      <c r="B4" s="94"/>
      <c r="C4" s="94"/>
      <c r="D4" s="94"/>
      <c r="E4" s="331"/>
      <c r="F4" s="347" t="s">
        <v>8</v>
      </c>
      <c r="G4" s="333" t="s">
        <v>9</v>
      </c>
    </row>
    <row r="5" spans="1:7" ht="25.35" customHeight="1" x14ac:dyDescent="0.25">
      <c r="A5" s="348" t="s">
        <v>72</v>
      </c>
      <c r="B5" s="349" t="s">
        <v>11</v>
      </c>
      <c r="C5" s="350" t="s">
        <v>12</v>
      </c>
      <c r="D5" s="349">
        <v>66</v>
      </c>
      <c r="E5" s="338">
        <v>3.0000000000000001E-3</v>
      </c>
      <c r="F5" s="40">
        <v>0</v>
      </c>
      <c r="G5" s="339">
        <f>SUM(E5*F5)</f>
        <v>0</v>
      </c>
    </row>
    <row r="6" spans="1:7" ht="25.35" customHeight="1" x14ac:dyDescent="0.25">
      <c r="A6" s="348" t="s">
        <v>72</v>
      </c>
      <c r="B6" s="349" t="s">
        <v>14</v>
      </c>
      <c r="C6" s="350" t="s">
        <v>12</v>
      </c>
      <c r="D6" s="349">
        <v>67</v>
      </c>
      <c r="E6" s="338">
        <v>3.0000000000000001E-3</v>
      </c>
      <c r="F6" s="42">
        <v>0</v>
      </c>
      <c r="G6" s="340">
        <f>SUM(E6*F6)</f>
        <v>0</v>
      </c>
    </row>
    <row r="7" spans="1:7" ht="25.35" customHeight="1" x14ac:dyDescent="0.25">
      <c r="A7" s="348" t="s">
        <v>72</v>
      </c>
      <c r="B7" s="349" t="s">
        <v>15</v>
      </c>
      <c r="C7" s="350" t="s">
        <v>12</v>
      </c>
      <c r="D7" s="349">
        <v>68</v>
      </c>
      <c r="E7" s="338">
        <v>6.0000000000000001E-3</v>
      </c>
      <c r="F7" s="42">
        <v>0</v>
      </c>
      <c r="G7" s="340">
        <f t="shared" ref="G7:G10" si="0">SUM(E7*F7)</f>
        <v>0</v>
      </c>
    </row>
    <row r="8" spans="1:7" ht="25.35" customHeight="1" x14ac:dyDescent="0.25">
      <c r="A8" s="351" t="s">
        <v>73</v>
      </c>
      <c r="B8" s="352" t="s">
        <v>11</v>
      </c>
      <c r="C8" s="353" t="s">
        <v>74</v>
      </c>
      <c r="D8" s="352">
        <v>69</v>
      </c>
      <c r="E8" s="338">
        <v>1.5E-3</v>
      </c>
      <c r="F8" s="42">
        <v>0</v>
      </c>
      <c r="G8" s="340">
        <f t="shared" si="0"/>
        <v>0</v>
      </c>
    </row>
    <row r="9" spans="1:7" ht="25.35" customHeight="1" x14ac:dyDescent="0.25">
      <c r="A9" s="351" t="s">
        <v>75</v>
      </c>
      <c r="B9" s="352" t="s">
        <v>14</v>
      </c>
      <c r="C9" s="353" t="s">
        <v>74</v>
      </c>
      <c r="D9" s="352">
        <v>70</v>
      </c>
      <c r="E9" s="338">
        <v>1.5E-3</v>
      </c>
      <c r="F9" s="42">
        <v>0</v>
      </c>
      <c r="G9" s="340">
        <f t="shared" si="0"/>
        <v>0</v>
      </c>
    </row>
    <row r="10" spans="1:7" ht="25.35" customHeight="1" x14ac:dyDescent="0.25">
      <c r="A10" s="351" t="s">
        <v>75</v>
      </c>
      <c r="B10" s="352" t="s">
        <v>15</v>
      </c>
      <c r="C10" s="353" t="s">
        <v>74</v>
      </c>
      <c r="D10" s="352">
        <v>71</v>
      </c>
      <c r="E10" s="338">
        <v>3.0000000000000001E-3</v>
      </c>
      <c r="F10" s="42">
        <v>0</v>
      </c>
      <c r="G10" s="340">
        <f t="shared" si="0"/>
        <v>0</v>
      </c>
    </row>
    <row r="11" spans="1:7" ht="25.15" customHeight="1" x14ac:dyDescent="0.25">
      <c r="A11" s="354" t="s">
        <v>76</v>
      </c>
      <c r="B11" s="355" t="s">
        <v>17</v>
      </c>
      <c r="C11" s="356" t="s">
        <v>18</v>
      </c>
      <c r="D11" s="355">
        <v>72</v>
      </c>
      <c r="E11" s="338">
        <v>3.0000000000000001E-3</v>
      </c>
      <c r="F11" s="42">
        <v>0</v>
      </c>
      <c r="G11" s="340">
        <f t="shared" ref="G11:G13" si="1">SUM(E11*F11)</f>
        <v>0</v>
      </c>
    </row>
    <row r="12" spans="1:7" ht="24.6" customHeight="1" x14ac:dyDescent="0.25">
      <c r="A12" s="354" t="s">
        <v>76</v>
      </c>
      <c r="B12" s="355" t="s">
        <v>20</v>
      </c>
      <c r="C12" s="356" t="s">
        <v>18</v>
      </c>
      <c r="D12" s="355">
        <v>73</v>
      </c>
      <c r="E12" s="338">
        <v>3.0000000000000001E-3</v>
      </c>
      <c r="F12" s="42">
        <v>0</v>
      </c>
      <c r="G12" s="340">
        <f t="shared" si="1"/>
        <v>0</v>
      </c>
    </row>
    <row r="13" spans="1:7" ht="25.15" customHeight="1" x14ac:dyDescent="0.25">
      <c r="A13" s="354" t="s">
        <v>76</v>
      </c>
      <c r="B13" s="355" t="s">
        <v>21</v>
      </c>
      <c r="C13" s="356" t="s">
        <v>18</v>
      </c>
      <c r="D13" s="355">
        <v>74</v>
      </c>
      <c r="E13" s="338">
        <v>6.0000000000000001E-3</v>
      </c>
      <c r="F13" s="42">
        <v>0</v>
      </c>
      <c r="G13" s="340">
        <f t="shared" si="1"/>
        <v>0</v>
      </c>
    </row>
    <row r="14" spans="1:7" x14ac:dyDescent="0.25">
      <c r="A14" s="137"/>
      <c r="B14" s="138"/>
      <c r="C14" s="138"/>
      <c r="D14" s="138"/>
      <c r="E14" s="187"/>
      <c r="F14" s="141"/>
      <c r="G14" s="142"/>
    </row>
    <row r="15" spans="1:7" s="5" customFormat="1" ht="24.75" customHeight="1" thickBot="1" x14ac:dyDescent="0.3">
      <c r="A15" s="143" t="s">
        <v>71</v>
      </c>
      <c r="B15" s="143"/>
      <c r="C15" s="143"/>
      <c r="D15" s="144"/>
      <c r="E15" s="144"/>
      <c r="F15" s="345"/>
      <c r="G15" s="345">
        <f>SUM(G5:G13)</f>
        <v>0</v>
      </c>
    </row>
    <row r="16" spans="1:7" ht="15.75" thickTop="1" x14ac:dyDescent="0.25">
      <c r="A16" s="175"/>
      <c r="B16" s="175"/>
      <c r="C16" s="175"/>
      <c r="D16" s="175"/>
      <c r="E16" s="175"/>
      <c r="F16" s="175"/>
      <c r="G16" s="175"/>
    </row>
    <row r="17" spans="1:7" x14ac:dyDescent="0.25">
      <c r="A17" s="175"/>
      <c r="B17" s="175"/>
      <c r="C17" s="175"/>
      <c r="D17" s="175"/>
      <c r="E17" s="175"/>
      <c r="F17" s="175"/>
      <c r="G17" s="175"/>
    </row>
  </sheetData>
  <sheetProtection algorithmName="SHA-512" hashValue="lSJRa6GDEmsl5f/0d8FBXTXThn2hoMU4veXxsGvPjz9/HUuNCs7WJHPh5dFFTNR7fMYo9SGbRYtFOD9FN5IzHA==" saltValue="sCRByYVqfa2b7umwzqO4iw==" spinCount="100000" sheet="1" objects="1" scenarios="1"/>
  <mergeCells count="8">
    <mergeCell ref="A15:C15"/>
    <mergeCell ref="A1:G1"/>
    <mergeCell ref="A2:G2"/>
    <mergeCell ref="A3:A4"/>
    <mergeCell ref="B3:B4"/>
    <mergeCell ref="C3:C4"/>
    <mergeCell ref="D3:D4"/>
    <mergeCell ref="E3:E4"/>
  </mergeCells>
  <pageMargins left="0.7" right="0.7" top="0.75" bottom="0.75" header="0.3" footer="0.54166666666666663"/>
  <pageSetup orientation="portrait" r:id="rId1"/>
  <headerFooter>
    <oddHeader>&amp;C&amp;"Arial,Bold"&amp;12MAINTENANCE DISTRICT ___
&amp;"Arial,Regular"SERVICE 6:  "URGENT" TREE REMOVAL (PALM)&amp;R&amp;"Arial,Regular"FORM PW-2.__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14"/>
  <sheetViews>
    <sheetView view="pageLayout" zoomScaleNormal="100" workbookViewId="0">
      <selection activeCell="F10" sqref="F10"/>
    </sheetView>
  </sheetViews>
  <sheetFormatPr defaultRowHeight="15" x14ac:dyDescent="0.25"/>
  <cols>
    <col min="1" max="1" width="9.7109375" customWidth="1"/>
    <col min="2" max="2" width="9.85546875" customWidth="1"/>
    <col min="3" max="3" width="21.7109375" customWidth="1"/>
    <col min="4" max="5" width="8.7109375" customWidth="1"/>
    <col min="6" max="6" width="12.85546875" customWidth="1"/>
    <col min="7" max="7" width="18.7109375" customWidth="1"/>
  </cols>
  <sheetData>
    <row r="1" spans="1:7" ht="25.5" customHeight="1" x14ac:dyDescent="0.25">
      <c r="A1" s="86" t="s">
        <v>0</v>
      </c>
      <c r="B1" s="86"/>
      <c r="C1" s="86"/>
      <c r="D1" s="86"/>
      <c r="E1" s="86"/>
      <c r="F1" s="86"/>
      <c r="G1" s="86"/>
    </row>
    <row r="2" spans="1:7" ht="2.25" customHeight="1" x14ac:dyDescent="0.25">
      <c r="A2" s="87"/>
      <c r="B2" s="87"/>
      <c r="C2" s="87"/>
      <c r="D2" s="87"/>
      <c r="E2" s="87"/>
      <c r="F2" s="87"/>
      <c r="G2" s="87"/>
    </row>
    <row r="3" spans="1:7" ht="19.899999999999999" customHeight="1" x14ac:dyDescent="0.25">
      <c r="A3" s="88" t="s">
        <v>1</v>
      </c>
      <c r="B3" s="89" t="s">
        <v>64</v>
      </c>
      <c r="C3" s="89" t="s">
        <v>3</v>
      </c>
      <c r="D3" s="89" t="s">
        <v>4</v>
      </c>
      <c r="E3" s="328" t="s">
        <v>5</v>
      </c>
      <c r="F3" s="91" t="s">
        <v>6</v>
      </c>
      <c r="G3" s="92" t="s">
        <v>7</v>
      </c>
    </row>
    <row r="4" spans="1:7" ht="19.899999999999999" customHeight="1" thickBot="1" x14ac:dyDescent="0.3">
      <c r="A4" s="329"/>
      <c r="B4" s="330"/>
      <c r="C4" s="94"/>
      <c r="D4" s="94"/>
      <c r="E4" s="331"/>
      <c r="F4" s="332" t="s">
        <v>8</v>
      </c>
      <c r="G4" s="333" t="s">
        <v>9</v>
      </c>
    </row>
    <row r="5" spans="1:7" ht="25.35" customHeight="1" x14ac:dyDescent="0.25">
      <c r="A5" s="334" t="s">
        <v>78</v>
      </c>
      <c r="B5" s="335" t="s">
        <v>17</v>
      </c>
      <c r="C5" s="336" t="s">
        <v>79</v>
      </c>
      <c r="D5" s="337">
        <v>75</v>
      </c>
      <c r="E5" s="338">
        <v>1E-3</v>
      </c>
      <c r="F5" s="41">
        <v>0</v>
      </c>
      <c r="G5" s="339">
        <f>SUM(E5*F5)</f>
        <v>0</v>
      </c>
    </row>
    <row r="6" spans="1:7" ht="25.35" customHeight="1" x14ac:dyDescent="0.25">
      <c r="A6" s="334" t="s">
        <v>78</v>
      </c>
      <c r="B6" s="335" t="s">
        <v>20</v>
      </c>
      <c r="C6" s="336" t="s">
        <v>79</v>
      </c>
      <c r="D6" s="337">
        <v>76</v>
      </c>
      <c r="E6" s="338">
        <v>1E-3</v>
      </c>
      <c r="F6" s="42">
        <v>0</v>
      </c>
      <c r="G6" s="340">
        <f t="shared" ref="G6:G11" si="0">SUM(E6*F6)</f>
        <v>0</v>
      </c>
    </row>
    <row r="7" spans="1:7" ht="25.35" customHeight="1" x14ac:dyDescent="0.25">
      <c r="A7" s="334" t="s">
        <v>78</v>
      </c>
      <c r="B7" s="335" t="s">
        <v>37</v>
      </c>
      <c r="C7" s="336" t="s">
        <v>79</v>
      </c>
      <c r="D7" s="337">
        <v>77</v>
      </c>
      <c r="E7" s="338">
        <v>1E-3</v>
      </c>
      <c r="F7" s="42">
        <v>0</v>
      </c>
      <c r="G7" s="340">
        <f t="shared" si="0"/>
        <v>0</v>
      </c>
    </row>
    <row r="8" spans="1:7" ht="25.35" customHeight="1" x14ac:dyDescent="0.25">
      <c r="A8" s="334" t="s">
        <v>78</v>
      </c>
      <c r="B8" s="335" t="s">
        <v>38</v>
      </c>
      <c r="C8" s="336" t="s">
        <v>79</v>
      </c>
      <c r="D8" s="337">
        <v>78</v>
      </c>
      <c r="E8" s="338">
        <v>1E-3</v>
      </c>
      <c r="F8" s="42">
        <v>0</v>
      </c>
      <c r="G8" s="340">
        <f t="shared" si="0"/>
        <v>0</v>
      </c>
    </row>
    <row r="9" spans="1:7" ht="25.35" customHeight="1" x14ac:dyDescent="0.25">
      <c r="A9" s="334" t="s">
        <v>78</v>
      </c>
      <c r="B9" s="335" t="s">
        <v>39</v>
      </c>
      <c r="C9" s="336" t="s">
        <v>79</v>
      </c>
      <c r="D9" s="337">
        <v>79</v>
      </c>
      <c r="E9" s="338">
        <v>2E-3</v>
      </c>
      <c r="F9" s="42">
        <v>0</v>
      </c>
      <c r="G9" s="340">
        <f t="shared" si="0"/>
        <v>0</v>
      </c>
    </row>
    <row r="10" spans="1:7" ht="25.35" customHeight="1" x14ac:dyDescent="0.25">
      <c r="A10" s="334" t="s">
        <v>78</v>
      </c>
      <c r="B10" s="335" t="s">
        <v>40</v>
      </c>
      <c r="C10" s="336" t="s">
        <v>79</v>
      </c>
      <c r="D10" s="337">
        <v>80</v>
      </c>
      <c r="E10" s="338">
        <v>2E-3</v>
      </c>
      <c r="F10" s="42">
        <v>0</v>
      </c>
      <c r="G10" s="340">
        <f t="shared" si="0"/>
        <v>0</v>
      </c>
    </row>
    <row r="11" spans="1:7" ht="36" x14ac:dyDescent="0.25">
      <c r="A11" s="341" t="s">
        <v>80</v>
      </c>
      <c r="B11" s="342" t="s">
        <v>54</v>
      </c>
      <c r="C11" s="343" t="s">
        <v>81</v>
      </c>
      <c r="D11" s="344">
        <v>81</v>
      </c>
      <c r="E11" s="338">
        <v>2E-3</v>
      </c>
      <c r="F11" s="42">
        <v>0</v>
      </c>
      <c r="G11" s="340">
        <f t="shared" si="0"/>
        <v>0</v>
      </c>
    </row>
    <row r="12" spans="1:7" x14ac:dyDescent="0.25">
      <c r="A12" s="137"/>
      <c r="B12" s="138"/>
      <c r="C12" s="138"/>
      <c r="D12" s="138"/>
      <c r="E12" s="187"/>
      <c r="F12" s="141"/>
      <c r="G12" s="142"/>
    </row>
    <row r="13" spans="1:7" s="5" customFormat="1" ht="22.5" customHeight="1" thickBot="1" x14ac:dyDescent="0.3">
      <c r="A13" s="143" t="s">
        <v>77</v>
      </c>
      <c r="B13" s="143"/>
      <c r="C13" s="143"/>
      <c r="D13" s="144"/>
      <c r="E13" s="144"/>
      <c r="F13" s="345"/>
      <c r="G13" s="345">
        <f>SUM(G5:G11)</f>
        <v>0</v>
      </c>
    </row>
    <row r="14" spans="1:7" ht="15.75" thickTop="1" x14ac:dyDescent="0.25">
      <c r="A14" s="175"/>
      <c r="B14" s="175"/>
      <c r="C14" s="175"/>
      <c r="D14" s="175"/>
      <c r="E14" s="175"/>
      <c r="F14" s="175"/>
      <c r="G14" s="175"/>
    </row>
  </sheetData>
  <sheetProtection algorithmName="SHA-512" hashValue="67MZBtPr7WQtcbvyhoIFPQ0zEFsmhSI7DQROtjiAL+JOlD1c0KPP+voFZhKXEmrNXrs3rTcupj4nSRHn9G04nw==" saltValue="5Y/EmPaUMSsy1fKQZVAoGQ==" spinCount="100000" sheet="1" objects="1" scenarios="1"/>
  <mergeCells count="8">
    <mergeCell ref="A13:C13"/>
    <mergeCell ref="A1:G1"/>
    <mergeCell ref="A2:G2"/>
    <mergeCell ref="A3:A4"/>
    <mergeCell ref="B3:B4"/>
    <mergeCell ref="C3:C4"/>
    <mergeCell ref="D3:D4"/>
    <mergeCell ref="E3:E4"/>
  </mergeCells>
  <pageMargins left="0.7" right="0.7" top="0.75" bottom="0.75" header="0.3" footer="0.54166666666666663"/>
  <pageSetup orientation="portrait" r:id="rId1"/>
  <headerFooter>
    <oddHeader>&amp;C&amp;"Arial,Bold"&amp;12MAINTENANCE DISTRICT ___
&amp;"Arial,Regular"SERVICE 7:  ROOTING PRUNING&amp;R&amp;"Arial,Regular"FORM PW-2.__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57"/>
  <sheetViews>
    <sheetView view="pageLayout" zoomScaleNormal="100" workbookViewId="0">
      <selection activeCell="F17" sqref="F17:F18"/>
    </sheetView>
  </sheetViews>
  <sheetFormatPr defaultColWidth="9.140625" defaultRowHeight="15" x14ac:dyDescent="0.25"/>
  <cols>
    <col min="1" max="1" width="16" customWidth="1"/>
    <col min="2" max="2" width="8.7109375" customWidth="1"/>
    <col min="3" max="3" width="24.7109375" customWidth="1"/>
    <col min="4" max="4" width="6.7109375" customWidth="1"/>
    <col min="5" max="5" width="8.7109375" customWidth="1"/>
    <col min="6" max="6" width="14.7109375" customWidth="1"/>
    <col min="7" max="7" width="18.7109375" customWidth="1"/>
  </cols>
  <sheetData>
    <row r="1" spans="1:7" ht="24" customHeight="1" x14ac:dyDescent="0.25">
      <c r="A1" s="86" t="s">
        <v>82</v>
      </c>
      <c r="B1" s="86"/>
      <c r="C1" s="86"/>
      <c r="D1" s="86"/>
      <c r="E1" s="86"/>
      <c r="F1" s="86"/>
      <c r="G1" s="86"/>
    </row>
    <row r="2" spans="1:7" ht="3" customHeight="1" x14ac:dyDescent="0.25">
      <c r="A2" s="52"/>
      <c r="B2" s="52"/>
      <c r="C2" s="52"/>
      <c r="D2" s="52"/>
      <c r="E2" s="52"/>
      <c r="F2" s="52"/>
      <c r="G2" s="52"/>
    </row>
    <row r="3" spans="1:7" ht="19.899999999999999" customHeight="1" x14ac:dyDescent="0.25">
      <c r="A3" s="88" t="s">
        <v>1</v>
      </c>
      <c r="B3" s="89" t="s">
        <v>83</v>
      </c>
      <c r="C3" s="89" t="s">
        <v>3</v>
      </c>
      <c r="D3" s="89" t="s">
        <v>4</v>
      </c>
      <c r="E3" s="280" t="s">
        <v>5</v>
      </c>
      <c r="F3" s="91" t="s">
        <v>6</v>
      </c>
      <c r="G3" s="92" t="s">
        <v>7</v>
      </c>
    </row>
    <row r="4" spans="1:7" ht="19.899999999999999" customHeight="1" thickBot="1" x14ac:dyDescent="0.3">
      <c r="A4" s="93"/>
      <c r="B4" s="94"/>
      <c r="C4" s="94"/>
      <c r="D4" s="94"/>
      <c r="E4" s="281"/>
      <c r="F4" s="96" t="s">
        <v>8</v>
      </c>
      <c r="G4" s="97" t="s">
        <v>9</v>
      </c>
    </row>
    <row r="5" spans="1:7" ht="12.2" customHeight="1" x14ac:dyDescent="0.25">
      <c r="A5" s="282" t="s">
        <v>92</v>
      </c>
      <c r="B5" s="283" t="s">
        <v>84</v>
      </c>
      <c r="C5" s="283" t="s">
        <v>93</v>
      </c>
      <c r="D5" s="284">
        <v>82</v>
      </c>
      <c r="E5" s="285">
        <v>2E-3</v>
      </c>
      <c r="F5" s="53">
        <v>0</v>
      </c>
      <c r="G5" s="151">
        <f>SUM(E5*F5)</f>
        <v>0</v>
      </c>
    </row>
    <row r="6" spans="1:7" ht="12.2" customHeight="1" x14ac:dyDescent="0.25">
      <c r="A6" s="286" t="s">
        <v>135</v>
      </c>
      <c r="B6" s="287"/>
      <c r="C6" s="287"/>
      <c r="D6" s="288"/>
      <c r="E6" s="289"/>
      <c r="F6" s="46"/>
      <c r="G6" s="135"/>
    </row>
    <row r="7" spans="1:7" ht="12.2" customHeight="1" x14ac:dyDescent="0.25">
      <c r="A7" s="290" t="s">
        <v>92</v>
      </c>
      <c r="B7" s="291" t="s">
        <v>84</v>
      </c>
      <c r="C7" s="291" t="s">
        <v>93</v>
      </c>
      <c r="D7" s="291">
        <v>83</v>
      </c>
      <c r="E7" s="292">
        <v>2E-3</v>
      </c>
      <c r="F7" s="55">
        <v>0</v>
      </c>
      <c r="G7" s="293">
        <f>SUM(E7*F7)</f>
        <v>0</v>
      </c>
    </row>
    <row r="8" spans="1:7" ht="12.2" customHeight="1" x14ac:dyDescent="0.25">
      <c r="A8" s="294" t="s">
        <v>136</v>
      </c>
      <c r="B8" s="291"/>
      <c r="C8" s="291"/>
      <c r="D8" s="291"/>
      <c r="E8" s="292"/>
      <c r="F8" s="55"/>
      <c r="G8" s="293"/>
    </row>
    <row r="9" spans="1:7" ht="12.2" customHeight="1" x14ac:dyDescent="0.25">
      <c r="A9" s="290" t="s">
        <v>92</v>
      </c>
      <c r="B9" s="291" t="s">
        <v>84</v>
      </c>
      <c r="C9" s="291" t="s">
        <v>93</v>
      </c>
      <c r="D9" s="291">
        <v>84</v>
      </c>
      <c r="E9" s="292">
        <v>2E-3</v>
      </c>
      <c r="F9" s="55">
        <v>0</v>
      </c>
      <c r="G9" s="293">
        <f>SUM(E9*F9)</f>
        <v>0</v>
      </c>
    </row>
    <row r="10" spans="1:7" ht="12.2" customHeight="1" x14ac:dyDescent="0.25">
      <c r="A10" s="294" t="s">
        <v>137</v>
      </c>
      <c r="B10" s="291"/>
      <c r="C10" s="291"/>
      <c r="D10" s="291"/>
      <c r="E10" s="292"/>
      <c r="F10" s="55"/>
      <c r="G10" s="293"/>
    </row>
    <row r="11" spans="1:7" ht="12.2" customHeight="1" x14ac:dyDescent="0.25">
      <c r="A11" s="290" t="s">
        <v>92</v>
      </c>
      <c r="B11" s="291" t="s">
        <v>85</v>
      </c>
      <c r="C11" s="291" t="s">
        <v>93</v>
      </c>
      <c r="D11" s="291">
        <v>85</v>
      </c>
      <c r="E11" s="292">
        <v>8.0000000000000002E-3</v>
      </c>
      <c r="F11" s="55">
        <v>0</v>
      </c>
      <c r="G11" s="293">
        <f>SUM(E11*F11)</f>
        <v>0</v>
      </c>
    </row>
    <row r="12" spans="1:7" ht="12.2" customHeight="1" x14ac:dyDescent="0.25">
      <c r="A12" s="294" t="s">
        <v>135</v>
      </c>
      <c r="B12" s="291"/>
      <c r="C12" s="291"/>
      <c r="D12" s="291"/>
      <c r="E12" s="292"/>
      <c r="F12" s="55"/>
      <c r="G12" s="293"/>
    </row>
    <row r="13" spans="1:7" ht="12.2" customHeight="1" x14ac:dyDescent="0.25">
      <c r="A13" s="295" t="s">
        <v>92</v>
      </c>
      <c r="B13" s="296" t="s">
        <v>85</v>
      </c>
      <c r="C13" s="291" t="s">
        <v>93</v>
      </c>
      <c r="D13" s="291">
        <v>86</v>
      </c>
      <c r="E13" s="292">
        <v>0.01</v>
      </c>
      <c r="F13" s="54">
        <v>0</v>
      </c>
      <c r="G13" s="205">
        <f>SUM(E13*F13)</f>
        <v>0</v>
      </c>
    </row>
    <row r="14" spans="1:7" ht="12.2" customHeight="1" x14ac:dyDescent="0.25">
      <c r="A14" s="297" t="s">
        <v>136</v>
      </c>
      <c r="B14" s="296"/>
      <c r="C14" s="291"/>
      <c r="D14" s="291"/>
      <c r="E14" s="292"/>
      <c r="F14" s="54"/>
      <c r="G14" s="205"/>
    </row>
    <row r="15" spans="1:7" ht="12.2" customHeight="1" x14ac:dyDescent="0.25">
      <c r="A15" s="295" t="s">
        <v>92</v>
      </c>
      <c r="B15" s="291" t="s">
        <v>85</v>
      </c>
      <c r="C15" s="296" t="s">
        <v>93</v>
      </c>
      <c r="D15" s="291">
        <v>87</v>
      </c>
      <c r="E15" s="292">
        <v>1.0999999999999999E-2</v>
      </c>
      <c r="F15" s="54">
        <v>0</v>
      </c>
      <c r="G15" s="205">
        <f t="shared" ref="G15" si="0">SUM(E15*F15)</f>
        <v>0</v>
      </c>
    </row>
    <row r="16" spans="1:7" ht="12.2" customHeight="1" x14ac:dyDescent="0.25">
      <c r="A16" s="297" t="s">
        <v>137</v>
      </c>
      <c r="B16" s="291"/>
      <c r="C16" s="296"/>
      <c r="D16" s="291"/>
      <c r="E16" s="292"/>
      <c r="F16" s="54"/>
      <c r="G16" s="205"/>
    </row>
    <row r="17" spans="1:7" ht="12.2" customHeight="1" x14ac:dyDescent="0.25">
      <c r="A17" s="290" t="s">
        <v>92</v>
      </c>
      <c r="B17" s="291" t="s">
        <v>86</v>
      </c>
      <c r="C17" s="291" t="s">
        <v>93</v>
      </c>
      <c r="D17" s="291">
        <v>88</v>
      </c>
      <c r="E17" s="292">
        <v>2E-3</v>
      </c>
      <c r="F17" s="55">
        <v>0</v>
      </c>
      <c r="G17" s="293">
        <f>SUM(E17*F17)</f>
        <v>0</v>
      </c>
    </row>
    <row r="18" spans="1:7" ht="12.2" customHeight="1" x14ac:dyDescent="0.25">
      <c r="A18" s="294" t="s">
        <v>135</v>
      </c>
      <c r="B18" s="291"/>
      <c r="C18" s="291"/>
      <c r="D18" s="291"/>
      <c r="E18" s="292"/>
      <c r="F18" s="55"/>
      <c r="G18" s="293"/>
    </row>
    <row r="19" spans="1:7" ht="12.2" customHeight="1" x14ac:dyDescent="0.25">
      <c r="A19" s="290" t="s">
        <v>92</v>
      </c>
      <c r="B19" s="291" t="s">
        <v>86</v>
      </c>
      <c r="C19" s="291" t="s">
        <v>93</v>
      </c>
      <c r="D19" s="291">
        <v>89</v>
      </c>
      <c r="E19" s="292">
        <v>2E-3</v>
      </c>
      <c r="F19" s="55">
        <v>0</v>
      </c>
      <c r="G19" s="293">
        <f>SUM(E19*F19)</f>
        <v>0</v>
      </c>
    </row>
    <row r="20" spans="1:7" ht="12.2" customHeight="1" x14ac:dyDescent="0.25">
      <c r="A20" s="294" t="s">
        <v>136</v>
      </c>
      <c r="B20" s="291"/>
      <c r="C20" s="291"/>
      <c r="D20" s="291"/>
      <c r="E20" s="292"/>
      <c r="F20" s="55"/>
      <c r="G20" s="293"/>
    </row>
    <row r="21" spans="1:7" ht="12.2" customHeight="1" x14ac:dyDescent="0.25">
      <c r="A21" s="295" t="s">
        <v>92</v>
      </c>
      <c r="B21" s="291" t="s">
        <v>86</v>
      </c>
      <c r="C21" s="291" t="s">
        <v>93</v>
      </c>
      <c r="D21" s="291">
        <v>90</v>
      </c>
      <c r="E21" s="292">
        <v>2E-3</v>
      </c>
      <c r="F21" s="55">
        <v>0</v>
      </c>
      <c r="G21" s="293">
        <f>SUM(E21*F21)</f>
        <v>0</v>
      </c>
    </row>
    <row r="22" spans="1:7" ht="12.2" customHeight="1" x14ac:dyDescent="0.25">
      <c r="A22" s="295" t="s">
        <v>137</v>
      </c>
      <c r="B22" s="291"/>
      <c r="C22" s="291"/>
      <c r="D22" s="291"/>
      <c r="E22" s="292"/>
      <c r="F22" s="55"/>
      <c r="G22" s="293"/>
    </row>
    <row r="23" spans="1:7" ht="12.2" customHeight="1" x14ac:dyDescent="0.25">
      <c r="A23" s="298" t="s">
        <v>94</v>
      </c>
      <c r="B23" s="299" t="s">
        <v>84</v>
      </c>
      <c r="C23" s="300" t="s">
        <v>134</v>
      </c>
      <c r="D23" s="288">
        <v>91</v>
      </c>
      <c r="E23" s="289">
        <v>2E-3</v>
      </c>
      <c r="F23" s="58">
        <v>0</v>
      </c>
      <c r="G23" s="301">
        <f>SUM(E23*F23)</f>
        <v>0</v>
      </c>
    </row>
    <row r="24" spans="1:7" ht="12.2" customHeight="1" x14ac:dyDescent="0.25">
      <c r="A24" s="302" t="s">
        <v>135</v>
      </c>
      <c r="B24" s="303"/>
      <c r="C24" s="304"/>
      <c r="D24" s="305"/>
      <c r="E24" s="306"/>
      <c r="F24" s="59"/>
      <c r="G24" s="293"/>
    </row>
    <row r="25" spans="1:7" ht="12.2" customHeight="1" x14ac:dyDescent="0.25">
      <c r="A25" s="298" t="s">
        <v>94</v>
      </c>
      <c r="B25" s="307" t="s">
        <v>84</v>
      </c>
      <c r="C25" s="308" t="s">
        <v>134</v>
      </c>
      <c r="D25" s="284">
        <v>92</v>
      </c>
      <c r="E25" s="285">
        <v>2E-3</v>
      </c>
      <c r="F25" s="60">
        <v>0</v>
      </c>
      <c r="G25" s="293">
        <f>SUM(E25*F25)</f>
        <v>0</v>
      </c>
    </row>
    <row r="26" spans="1:7" ht="12.2" customHeight="1" x14ac:dyDescent="0.25">
      <c r="A26" s="302" t="s">
        <v>136</v>
      </c>
      <c r="B26" s="303"/>
      <c r="C26" s="304"/>
      <c r="D26" s="305"/>
      <c r="E26" s="289"/>
      <c r="F26" s="59"/>
      <c r="G26" s="309"/>
    </row>
    <row r="27" spans="1:7" ht="12.2" customHeight="1" x14ac:dyDescent="0.25">
      <c r="A27" s="298" t="s">
        <v>94</v>
      </c>
      <c r="B27" s="307" t="s">
        <v>84</v>
      </c>
      <c r="C27" s="308" t="s">
        <v>134</v>
      </c>
      <c r="D27" s="284">
        <v>93</v>
      </c>
      <c r="E27" s="285">
        <v>2E-3</v>
      </c>
      <c r="F27" s="60">
        <v>0</v>
      </c>
      <c r="G27" s="293">
        <f>SUM(E27*F27)</f>
        <v>0</v>
      </c>
    </row>
    <row r="28" spans="1:7" ht="12.2" customHeight="1" x14ac:dyDescent="0.25">
      <c r="A28" s="302" t="s">
        <v>137</v>
      </c>
      <c r="B28" s="303"/>
      <c r="C28" s="304"/>
      <c r="D28" s="305"/>
      <c r="E28" s="306"/>
      <c r="F28" s="59"/>
      <c r="G28" s="293"/>
    </row>
    <row r="29" spans="1:7" ht="12.2" customHeight="1" x14ac:dyDescent="0.25">
      <c r="A29" s="298" t="s">
        <v>94</v>
      </c>
      <c r="B29" s="307" t="s">
        <v>85</v>
      </c>
      <c r="C29" s="308" t="s">
        <v>134</v>
      </c>
      <c r="D29" s="284">
        <v>94</v>
      </c>
      <c r="E29" s="285">
        <v>6.0000000000000001E-3</v>
      </c>
      <c r="F29" s="60">
        <v>0</v>
      </c>
      <c r="G29" s="293">
        <f>SUM(E29*F29)</f>
        <v>0</v>
      </c>
    </row>
    <row r="30" spans="1:7" ht="12.2" customHeight="1" x14ac:dyDescent="0.25">
      <c r="A30" s="302" t="s">
        <v>135</v>
      </c>
      <c r="B30" s="299"/>
      <c r="C30" s="300"/>
      <c r="D30" s="288"/>
      <c r="E30" s="289"/>
      <c r="F30" s="58"/>
      <c r="G30" s="309"/>
    </row>
    <row r="31" spans="1:7" ht="12.2" customHeight="1" x14ac:dyDescent="0.25">
      <c r="A31" s="298" t="s">
        <v>94</v>
      </c>
      <c r="B31" s="291" t="s">
        <v>85</v>
      </c>
      <c r="C31" s="291" t="s">
        <v>134</v>
      </c>
      <c r="D31" s="291">
        <v>95</v>
      </c>
      <c r="E31" s="292">
        <v>7.0000000000000001E-3</v>
      </c>
      <c r="F31" s="55">
        <v>0</v>
      </c>
      <c r="G31" s="293">
        <f>SUM(E31*F31)</f>
        <v>0</v>
      </c>
    </row>
    <row r="32" spans="1:7" ht="12.2" customHeight="1" x14ac:dyDescent="0.25">
      <c r="A32" s="302" t="s">
        <v>136</v>
      </c>
      <c r="B32" s="291"/>
      <c r="C32" s="291"/>
      <c r="D32" s="291"/>
      <c r="E32" s="292"/>
      <c r="F32" s="55"/>
      <c r="G32" s="293"/>
    </row>
    <row r="33" spans="1:7" ht="12.2" customHeight="1" x14ac:dyDescent="0.25">
      <c r="A33" s="298" t="s">
        <v>94</v>
      </c>
      <c r="B33" s="291" t="s">
        <v>85</v>
      </c>
      <c r="C33" s="291" t="s">
        <v>134</v>
      </c>
      <c r="D33" s="291">
        <v>96</v>
      </c>
      <c r="E33" s="292">
        <v>8.0000000000000002E-3</v>
      </c>
      <c r="F33" s="55">
        <v>0</v>
      </c>
      <c r="G33" s="293">
        <f>SUM(E33*F33)</f>
        <v>0</v>
      </c>
    </row>
    <row r="34" spans="1:7" ht="12.2" customHeight="1" x14ac:dyDescent="0.25">
      <c r="A34" s="302" t="s">
        <v>137</v>
      </c>
      <c r="B34" s="291"/>
      <c r="C34" s="291"/>
      <c r="D34" s="291"/>
      <c r="E34" s="292"/>
      <c r="F34" s="55"/>
      <c r="G34" s="293"/>
    </row>
    <row r="35" spans="1:7" ht="12.2" customHeight="1" x14ac:dyDescent="0.25">
      <c r="A35" s="298" t="s">
        <v>94</v>
      </c>
      <c r="B35" s="291" t="s">
        <v>86</v>
      </c>
      <c r="C35" s="291" t="s">
        <v>134</v>
      </c>
      <c r="D35" s="291">
        <v>97</v>
      </c>
      <c r="E35" s="292">
        <v>2E-3</v>
      </c>
      <c r="F35" s="55">
        <v>0</v>
      </c>
      <c r="G35" s="293">
        <f>SUM(E35*F35)</f>
        <v>0</v>
      </c>
    </row>
    <row r="36" spans="1:7" ht="12.2" customHeight="1" x14ac:dyDescent="0.25">
      <c r="A36" s="302" t="s">
        <v>135</v>
      </c>
      <c r="B36" s="291"/>
      <c r="C36" s="291"/>
      <c r="D36" s="291"/>
      <c r="E36" s="292"/>
      <c r="F36" s="55"/>
      <c r="G36" s="293"/>
    </row>
    <row r="37" spans="1:7" ht="12.2" customHeight="1" x14ac:dyDescent="0.25">
      <c r="A37" s="298" t="s">
        <v>94</v>
      </c>
      <c r="B37" s="291" t="s">
        <v>86</v>
      </c>
      <c r="C37" s="291" t="s">
        <v>134</v>
      </c>
      <c r="D37" s="291">
        <v>98</v>
      </c>
      <c r="E37" s="292">
        <v>2E-3</v>
      </c>
      <c r="F37" s="55">
        <v>0</v>
      </c>
      <c r="G37" s="293">
        <f>SUM(E37*F37)</f>
        <v>0</v>
      </c>
    </row>
    <row r="38" spans="1:7" ht="12.2" customHeight="1" x14ac:dyDescent="0.25">
      <c r="A38" s="302" t="s">
        <v>136</v>
      </c>
      <c r="B38" s="291"/>
      <c r="C38" s="291"/>
      <c r="D38" s="291"/>
      <c r="E38" s="292"/>
      <c r="F38" s="55"/>
      <c r="G38" s="293"/>
    </row>
    <row r="39" spans="1:7" ht="12.2" customHeight="1" x14ac:dyDescent="0.25">
      <c r="A39" s="298" t="s">
        <v>94</v>
      </c>
      <c r="B39" s="291" t="s">
        <v>86</v>
      </c>
      <c r="C39" s="291" t="s">
        <v>134</v>
      </c>
      <c r="D39" s="291">
        <v>99</v>
      </c>
      <c r="E39" s="292">
        <v>2E-3</v>
      </c>
      <c r="F39" s="55">
        <v>0</v>
      </c>
      <c r="G39" s="293">
        <f>SUM(E39*F39)</f>
        <v>0</v>
      </c>
    </row>
    <row r="40" spans="1:7" ht="12.2" customHeight="1" x14ac:dyDescent="0.25">
      <c r="A40" s="302" t="s">
        <v>137</v>
      </c>
      <c r="B40" s="291"/>
      <c r="C40" s="291"/>
      <c r="D40" s="291"/>
      <c r="E40" s="292"/>
      <c r="F40" s="55"/>
      <c r="G40" s="293"/>
    </row>
    <row r="41" spans="1:7" ht="12.2" customHeight="1" x14ac:dyDescent="0.25">
      <c r="A41" s="310" t="s">
        <v>98</v>
      </c>
      <c r="B41" s="311" t="s">
        <v>85</v>
      </c>
      <c r="C41" s="311" t="s">
        <v>95</v>
      </c>
      <c r="D41" s="312">
        <v>100</v>
      </c>
      <c r="E41" s="292">
        <v>1E-3</v>
      </c>
      <c r="F41" s="55">
        <v>0</v>
      </c>
      <c r="G41" s="293">
        <f>SUM(E41*F41)</f>
        <v>0</v>
      </c>
    </row>
    <row r="42" spans="1:7" ht="12.2" customHeight="1" x14ac:dyDescent="0.25">
      <c r="A42" s="313" t="s">
        <v>96</v>
      </c>
      <c r="B42" s="311"/>
      <c r="C42" s="311"/>
      <c r="D42" s="312"/>
      <c r="E42" s="292"/>
      <c r="F42" s="55"/>
      <c r="G42" s="293"/>
    </row>
    <row r="43" spans="1:7" ht="12.2" customHeight="1" x14ac:dyDescent="0.25">
      <c r="A43" s="310" t="s">
        <v>98</v>
      </c>
      <c r="B43" s="311" t="s">
        <v>85</v>
      </c>
      <c r="C43" s="311" t="s">
        <v>97</v>
      </c>
      <c r="D43" s="312">
        <v>101</v>
      </c>
      <c r="E43" s="292">
        <v>1E-3</v>
      </c>
      <c r="F43" s="54">
        <v>0</v>
      </c>
      <c r="G43" s="205">
        <f t="shared" ref="G43" si="1">SUM(E43*F43)</f>
        <v>0</v>
      </c>
    </row>
    <row r="44" spans="1:7" ht="12.2" customHeight="1" x14ac:dyDescent="0.25">
      <c r="A44" s="313" t="s">
        <v>96</v>
      </c>
      <c r="B44" s="311"/>
      <c r="C44" s="311"/>
      <c r="D44" s="312"/>
      <c r="E44" s="292"/>
      <c r="F44" s="54"/>
      <c r="G44" s="205"/>
    </row>
    <row r="45" spans="1:7" ht="12.2" customHeight="1" x14ac:dyDescent="0.25">
      <c r="A45" s="310" t="s">
        <v>98</v>
      </c>
      <c r="B45" s="314" t="s">
        <v>85</v>
      </c>
      <c r="C45" s="314" t="s">
        <v>88</v>
      </c>
      <c r="D45" s="315">
        <v>102</v>
      </c>
      <c r="E45" s="289">
        <v>1E-3</v>
      </c>
      <c r="F45" s="45">
        <v>0</v>
      </c>
      <c r="G45" s="205">
        <f t="shared" ref="G45" si="2">SUM(E45*F45)</f>
        <v>0</v>
      </c>
    </row>
    <row r="46" spans="1:7" ht="12.2" customHeight="1" x14ac:dyDescent="0.25">
      <c r="A46" s="313" t="s">
        <v>96</v>
      </c>
      <c r="B46" s="316"/>
      <c r="C46" s="316"/>
      <c r="D46" s="317"/>
      <c r="E46" s="306"/>
      <c r="F46" s="47"/>
      <c r="G46" s="205"/>
    </row>
    <row r="47" spans="1:7" ht="12.2" customHeight="1" x14ac:dyDescent="0.25">
      <c r="A47" s="318" t="s">
        <v>150</v>
      </c>
      <c r="B47" s="319" t="s">
        <v>85</v>
      </c>
      <c r="C47" s="320" t="s">
        <v>95</v>
      </c>
      <c r="D47" s="321">
        <v>103</v>
      </c>
      <c r="E47" s="285">
        <v>1E-3</v>
      </c>
      <c r="F47" s="56">
        <v>0</v>
      </c>
      <c r="G47" s="293">
        <f>SUM(E47*F47)</f>
        <v>0</v>
      </c>
    </row>
    <row r="48" spans="1:7" ht="12.2" customHeight="1" x14ac:dyDescent="0.25">
      <c r="A48" s="322" t="s">
        <v>90</v>
      </c>
      <c r="B48" s="323"/>
      <c r="C48" s="323"/>
      <c r="D48" s="324"/>
      <c r="E48" s="306"/>
      <c r="F48" s="57"/>
      <c r="G48" s="293"/>
    </row>
    <row r="49" spans="1:7" ht="12.2" customHeight="1" x14ac:dyDescent="0.25">
      <c r="A49" s="318" t="s">
        <v>150</v>
      </c>
      <c r="B49" s="319" t="s">
        <v>85</v>
      </c>
      <c r="C49" s="320" t="s">
        <v>97</v>
      </c>
      <c r="D49" s="321">
        <v>104</v>
      </c>
      <c r="E49" s="289">
        <v>1E-3</v>
      </c>
      <c r="F49" s="45">
        <v>0</v>
      </c>
      <c r="G49" s="205">
        <f t="shared" ref="G49" si="3">SUM(E49*F49)</f>
        <v>0</v>
      </c>
    </row>
    <row r="50" spans="1:7" ht="12.2" customHeight="1" x14ac:dyDescent="0.25">
      <c r="A50" s="322" t="s">
        <v>90</v>
      </c>
      <c r="B50" s="323"/>
      <c r="C50" s="323"/>
      <c r="D50" s="324"/>
      <c r="E50" s="306"/>
      <c r="F50" s="47"/>
      <c r="G50" s="205"/>
    </row>
    <row r="51" spans="1:7" ht="12.2" customHeight="1" x14ac:dyDescent="0.25">
      <c r="A51" s="325" t="s">
        <v>150</v>
      </c>
      <c r="B51" s="319" t="s">
        <v>85</v>
      </c>
      <c r="C51" s="319" t="s">
        <v>88</v>
      </c>
      <c r="D51" s="321">
        <v>105</v>
      </c>
      <c r="E51" s="285">
        <v>1E-3</v>
      </c>
      <c r="F51" s="54">
        <v>0</v>
      </c>
      <c r="G51" s="205">
        <f>SUM(E51*F51)</f>
        <v>0</v>
      </c>
    </row>
    <row r="52" spans="1:7" ht="12.2" customHeight="1" x14ac:dyDescent="0.25">
      <c r="A52" s="322" t="s">
        <v>90</v>
      </c>
      <c r="B52" s="323"/>
      <c r="C52" s="323"/>
      <c r="D52" s="324"/>
      <c r="E52" s="306"/>
      <c r="F52" s="54"/>
      <c r="G52" s="205"/>
    </row>
    <row r="53" spans="1:7" x14ac:dyDescent="0.25">
      <c r="A53" s="139"/>
      <c r="B53" s="138"/>
      <c r="C53" s="138"/>
      <c r="D53" s="138"/>
      <c r="E53" s="326"/>
      <c r="F53" s="327"/>
      <c r="G53" s="142"/>
    </row>
    <row r="54" spans="1:7" ht="16.5" thickBot="1" x14ac:dyDescent="0.3">
      <c r="A54" s="143" t="s">
        <v>91</v>
      </c>
      <c r="B54" s="143"/>
      <c r="C54" s="143"/>
      <c r="D54" s="144"/>
      <c r="E54" s="144"/>
      <c r="F54" s="145"/>
      <c r="G54" s="145">
        <f>SUM(G5:G52)</f>
        <v>0</v>
      </c>
    </row>
    <row r="55" spans="1:7" ht="15.75" thickTop="1" x14ac:dyDescent="0.25">
      <c r="A55" s="175"/>
      <c r="B55" s="175"/>
      <c r="C55" s="175"/>
      <c r="D55" s="175"/>
      <c r="E55" s="175"/>
      <c r="F55" s="175"/>
      <c r="G55" s="175"/>
    </row>
    <row r="57" spans="1:7" x14ac:dyDescent="0.25">
      <c r="A57" s="12"/>
    </row>
  </sheetData>
  <sheetProtection algorithmName="SHA-512" hashValue="ULcNzBMetseyq0kVoFkTp64628XfrjPER8YnaoU9N0/ljGADiPisD6fCg7+TGywNpEkeCLy1u71KsbvSlbX7+Q==" saltValue="qNfo/+EgwK1xxRYdrLUC7A==" spinCount="100000" sheet="1" objects="1" scenarios="1"/>
  <mergeCells count="152">
    <mergeCell ref="C9:C10"/>
    <mergeCell ref="C11:C12"/>
    <mergeCell ref="F39:F40"/>
    <mergeCell ref="F47:F48"/>
    <mergeCell ref="F23:F24"/>
    <mergeCell ref="F25:F26"/>
    <mergeCell ref="F27:F28"/>
    <mergeCell ref="F29:F30"/>
    <mergeCell ref="F31:F32"/>
    <mergeCell ref="F33:F34"/>
    <mergeCell ref="F35:F36"/>
    <mergeCell ref="F37:F38"/>
    <mergeCell ref="C21:C22"/>
    <mergeCell ref="D39:D40"/>
    <mergeCell ref="D37:D38"/>
    <mergeCell ref="D23:D24"/>
    <mergeCell ref="D25:D26"/>
    <mergeCell ref="D27:D28"/>
    <mergeCell ref="D29:D30"/>
    <mergeCell ref="D21:D22"/>
    <mergeCell ref="E29:E30"/>
    <mergeCell ref="E27:E28"/>
    <mergeCell ref="E25:E26"/>
    <mergeCell ref="A1:G1"/>
    <mergeCell ref="A2:G2"/>
    <mergeCell ref="A3:A4"/>
    <mergeCell ref="B3:B4"/>
    <mergeCell ref="C3:C4"/>
    <mergeCell ref="D3:D4"/>
    <mergeCell ref="E3:E4"/>
    <mergeCell ref="E47:E48"/>
    <mergeCell ref="A54:C54"/>
    <mergeCell ref="G51:G52"/>
    <mergeCell ref="B51:B52"/>
    <mergeCell ref="C51:C52"/>
    <mergeCell ref="D51:D52"/>
    <mergeCell ref="E51:E52"/>
    <mergeCell ref="F51:F52"/>
    <mergeCell ref="G49:G50"/>
    <mergeCell ref="F49:F50"/>
    <mergeCell ref="E49:E50"/>
    <mergeCell ref="D49:D50"/>
    <mergeCell ref="G47:G48"/>
    <mergeCell ref="F7:F8"/>
    <mergeCell ref="B9:B10"/>
    <mergeCell ref="D9:D10"/>
    <mergeCell ref="E9:E10"/>
    <mergeCell ref="G5:G6"/>
    <mergeCell ref="B13:B14"/>
    <mergeCell ref="C13:C14"/>
    <mergeCell ref="D13:D14"/>
    <mergeCell ref="E13:E14"/>
    <mergeCell ref="F13:F14"/>
    <mergeCell ref="G13:G14"/>
    <mergeCell ref="B5:B6"/>
    <mergeCell ref="C5:C6"/>
    <mergeCell ref="D5:D6"/>
    <mergeCell ref="E5:E6"/>
    <mergeCell ref="F5:F6"/>
    <mergeCell ref="G7:G8"/>
    <mergeCell ref="B7:B8"/>
    <mergeCell ref="D7:D8"/>
    <mergeCell ref="E7:E8"/>
    <mergeCell ref="F9:F10"/>
    <mergeCell ref="C7:C8"/>
    <mergeCell ref="G9:G10"/>
    <mergeCell ref="B11:B12"/>
    <mergeCell ref="D11:D12"/>
    <mergeCell ref="E11:E12"/>
    <mergeCell ref="F11:F12"/>
    <mergeCell ref="G11:G12"/>
    <mergeCell ref="G43:G44"/>
    <mergeCell ref="E45:E46"/>
    <mergeCell ref="F45:F46"/>
    <mergeCell ref="G45:G46"/>
    <mergeCell ref="E43:E44"/>
    <mergeCell ref="F43:F44"/>
    <mergeCell ref="G15:G16"/>
    <mergeCell ref="F15:F16"/>
    <mergeCell ref="E15:E16"/>
    <mergeCell ref="E41:E42"/>
    <mergeCell ref="F41:F42"/>
    <mergeCell ref="G17:G18"/>
    <mergeCell ref="G19:G20"/>
    <mergeCell ref="G21:G22"/>
    <mergeCell ref="G41:G42"/>
    <mergeCell ref="E17:E18"/>
    <mergeCell ref="E19:E20"/>
    <mergeCell ref="E21:E22"/>
    <mergeCell ref="F17:F18"/>
    <mergeCell ref="F19:F20"/>
    <mergeCell ref="F21:F22"/>
    <mergeCell ref="E23:E24"/>
    <mergeCell ref="E33:E34"/>
    <mergeCell ref="E31:E32"/>
    <mergeCell ref="B47:B48"/>
    <mergeCell ref="B15:B16"/>
    <mergeCell ref="C49:C50"/>
    <mergeCell ref="B45:B46"/>
    <mergeCell ref="C45:C46"/>
    <mergeCell ref="D45:D46"/>
    <mergeCell ref="B43:B44"/>
    <mergeCell ref="C43:C44"/>
    <mergeCell ref="D43:D44"/>
    <mergeCell ref="B49:B50"/>
    <mergeCell ref="B41:B42"/>
    <mergeCell ref="C41:C42"/>
    <mergeCell ref="D41:D42"/>
    <mergeCell ref="C47:C48"/>
    <mergeCell ref="D47:D48"/>
    <mergeCell ref="D15:D16"/>
    <mergeCell ref="C15:C16"/>
    <mergeCell ref="B17:B18"/>
    <mergeCell ref="B19:B20"/>
    <mergeCell ref="B21:B22"/>
    <mergeCell ref="D17:D18"/>
    <mergeCell ref="D19:D20"/>
    <mergeCell ref="C17:C18"/>
    <mergeCell ref="C19:C20"/>
    <mergeCell ref="B39:B40"/>
    <mergeCell ref="G23:G24"/>
    <mergeCell ref="G25:G26"/>
    <mergeCell ref="G27:G28"/>
    <mergeCell ref="G29:G30"/>
    <mergeCell ref="G31:G32"/>
    <mergeCell ref="G33:G34"/>
    <mergeCell ref="G35:G36"/>
    <mergeCell ref="G37:G38"/>
    <mergeCell ref="G39:G40"/>
    <mergeCell ref="E39:E40"/>
    <mergeCell ref="E37:E38"/>
    <mergeCell ref="E35:E36"/>
    <mergeCell ref="B23:B24"/>
    <mergeCell ref="B25:B26"/>
    <mergeCell ref="B27:B28"/>
    <mergeCell ref="B29:B30"/>
    <mergeCell ref="B31:B32"/>
    <mergeCell ref="C31:C32"/>
    <mergeCell ref="C33:C34"/>
    <mergeCell ref="C35:C36"/>
    <mergeCell ref="C37:C38"/>
    <mergeCell ref="C39:C40"/>
    <mergeCell ref="C23:C24"/>
    <mergeCell ref="B33:B34"/>
    <mergeCell ref="B35:B36"/>
    <mergeCell ref="B37:B38"/>
    <mergeCell ref="C25:C26"/>
    <mergeCell ref="C27:C28"/>
    <mergeCell ref="C29:C30"/>
    <mergeCell ref="D31:D32"/>
    <mergeCell ref="D33:D34"/>
    <mergeCell ref="D35:D36"/>
  </mergeCells>
  <pageMargins left="0.25" right="0.48958333333333331" top="0.8" bottom="0.5" header="0.3" footer="0.3"/>
  <pageSetup orientation="portrait" r:id="rId1"/>
  <headerFooter>
    <oddHeader>&amp;C&amp;"Arial,Bold"&amp;12MAINTENANCE DISTRICT ___
&amp;"Arial,Regular"SERVICE 8:  PLANT TREE&amp;R&amp;"Arial,Regular"FORM PW-2.__</oddHeader>
    <oddFooter>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F35"/>
  <sheetViews>
    <sheetView view="pageLayout" zoomScaleNormal="100" workbookViewId="0">
      <selection activeCell="E34" sqref="E34"/>
    </sheetView>
  </sheetViews>
  <sheetFormatPr defaultRowHeight="15" x14ac:dyDescent="0.25"/>
  <cols>
    <col min="1" max="1" width="22" customWidth="1"/>
    <col min="2" max="4" width="16.7109375" customWidth="1"/>
    <col min="5" max="5" width="17.85546875" customWidth="1"/>
    <col min="6" max="6" width="9.140625" customWidth="1"/>
  </cols>
  <sheetData>
    <row r="1" spans="1:6" ht="27" customHeight="1" x14ac:dyDescent="0.25">
      <c r="A1" s="86" t="s">
        <v>23</v>
      </c>
      <c r="B1" s="86"/>
      <c r="C1" s="86"/>
      <c r="D1" s="86"/>
      <c r="E1" s="86"/>
      <c r="F1" s="7"/>
    </row>
    <row r="2" spans="1:6" ht="4.5" customHeight="1" x14ac:dyDescent="0.25">
      <c r="A2" s="242"/>
      <c r="B2" s="242"/>
      <c r="C2" s="242"/>
      <c r="D2" s="242"/>
      <c r="E2" s="242"/>
      <c r="F2" s="8"/>
    </row>
    <row r="3" spans="1:6" ht="19.5" customHeight="1" x14ac:dyDescent="0.25">
      <c r="A3" s="88" t="s">
        <v>1</v>
      </c>
      <c r="B3" s="89" t="s">
        <v>4</v>
      </c>
      <c r="C3" s="90" t="s">
        <v>5</v>
      </c>
      <c r="D3" s="91" t="s">
        <v>6</v>
      </c>
      <c r="E3" s="92" t="s">
        <v>7</v>
      </c>
    </row>
    <row r="4" spans="1:6" ht="15.75" thickBot="1" x14ac:dyDescent="0.3">
      <c r="A4" s="243"/>
      <c r="B4" s="89"/>
      <c r="C4" s="90"/>
      <c r="D4" s="96" t="s">
        <v>99</v>
      </c>
      <c r="E4" s="244" t="s">
        <v>9</v>
      </c>
      <c r="F4" s="3"/>
    </row>
    <row r="5" spans="1:6" ht="12" customHeight="1" thickBot="1" x14ac:dyDescent="0.3">
      <c r="A5" s="245" t="s">
        <v>115</v>
      </c>
      <c r="B5" s="246">
        <v>106</v>
      </c>
      <c r="C5" s="247">
        <v>1.6000000000000001E-3</v>
      </c>
      <c r="D5" s="61">
        <v>0</v>
      </c>
      <c r="E5" s="248">
        <f>C5*D5</f>
        <v>0</v>
      </c>
      <c r="F5" s="3"/>
    </row>
    <row r="6" spans="1:6" ht="12" customHeight="1" thickBot="1" x14ac:dyDescent="0.3">
      <c r="A6" s="249" t="s">
        <v>138</v>
      </c>
      <c r="B6" s="246"/>
      <c r="C6" s="247"/>
      <c r="D6" s="62"/>
      <c r="E6" s="248"/>
      <c r="F6" s="3"/>
    </row>
    <row r="7" spans="1:6" ht="12" customHeight="1" x14ac:dyDescent="0.25">
      <c r="A7" s="250" t="s">
        <v>139</v>
      </c>
      <c r="B7" s="246"/>
      <c r="C7" s="247"/>
      <c r="D7" s="63"/>
      <c r="E7" s="248"/>
      <c r="F7" s="3"/>
    </row>
    <row r="8" spans="1:6" ht="12" customHeight="1" x14ac:dyDescent="0.25">
      <c r="A8" s="251" t="s">
        <v>115</v>
      </c>
      <c r="B8" s="252">
        <v>107</v>
      </c>
      <c r="C8" s="253">
        <v>1.6999999999999999E-3</v>
      </c>
      <c r="D8" s="64">
        <v>0</v>
      </c>
      <c r="E8" s="248">
        <f t="shared" ref="E8" si="0">C8*D8</f>
        <v>0</v>
      </c>
      <c r="F8" s="3"/>
    </row>
    <row r="9" spans="1:6" ht="12" customHeight="1" x14ac:dyDescent="0.25">
      <c r="A9" s="249" t="s">
        <v>138</v>
      </c>
      <c r="B9" s="252"/>
      <c r="C9" s="253"/>
      <c r="D9" s="64"/>
      <c r="E9" s="248"/>
      <c r="F9" s="3"/>
    </row>
    <row r="10" spans="1:6" ht="12" customHeight="1" x14ac:dyDescent="0.25">
      <c r="A10" s="250" t="s">
        <v>140</v>
      </c>
      <c r="B10" s="252"/>
      <c r="C10" s="253"/>
      <c r="D10" s="64"/>
      <c r="E10" s="248"/>
      <c r="F10" s="3"/>
    </row>
    <row r="11" spans="1:6" ht="12" customHeight="1" x14ac:dyDescent="0.25">
      <c r="A11" s="251" t="s">
        <v>115</v>
      </c>
      <c r="B11" s="252">
        <v>108</v>
      </c>
      <c r="C11" s="253">
        <v>2.5000000000000001E-3</v>
      </c>
      <c r="D11" s="64">
        <v>0</v>
      </c>
      <c r="E11" s="248">
        <f t="shared" ref="E11" si="1">C11*D11</f>
        <v>0</v>
      </c>
      <c r="F11" s="3"/>
    </row>
    <row r="12" spans="1:6" ht="12" customHeight="1" x14ac:dyDescent="0.25">
      <c r="A12" s="249" t="s">
        <v>138</v>
      </c>
      <c r="B12" s="252"/>
      <c r="C12" s="253"/>
      <c r="D12" s="64"/>
      <c r="E12" s="248"/>
      <c r="F12" s="3"/>
    </row>
    <row r="13" spans="1:6" ht="12" customHeight="1" x14ac:dyDescent="0.25">
      <c r="A13" s="250" t="s">
        <v>141</v>
      </c>
      <c r="B13" s="252"/>
      <c r="C13" s="253"/>
      <c r="D13" s="64"/>
      <c r="E13" s="248"/>
      <c r="F13" s="3"/>
    </row>
    <row r="14" spans="1:6" ht="12" customHeight="1" x14ac:dyDescent="0.25">
      <c r="A14" s="254" t="s">
        <v>116</v>
      </c>
      <c r="B14" s="255">
        <v>109</v>
      </c>
      <c r="C14" s="253">
        <v>1.6000000000000001E-3</v>
      </c>
      <c r="D14" s="64">
        <v>0</v>
      </c>
      <c r="E14" s="248">
        <f t="shared" ref="E14" si="2">C14*D14</f>
        <v>0</v>
      </c>
      <c r="F14" s="3"/>
    </row>
    <row r="15" spans="1:6" ht="12" customHeight="1" x14ac:dyDescent="0.25">
      <c r="A15" s="256" t="s">
        <v>138</v>
      </c>
      <c r="B15" s="255"/>
      <c r="C15" s="253"/>
      <c r="D15" s="64"/>
      <c r="E15" s="248"/>
      <c r="F15" s="3"/>
    </row>
    <row r="16" spans="1:6" ht="12" customHeight="1" x14ac:dyDescent="0.25">
      <c r="A16" s="257" t="s">
        <v>142</v>
      </c>
      <c r="B16" s="255"/>
      <c r="C16" s="253"/>
      <c r="D16" s="64"/>
      <c r="E16" s="248"/>
      <c r="F16" s="3"/>
    </row>
    <row r="17" spans="1:6" ht="12" customHeight="1" x14ac:dyDescent="0.25">
      <c r="A17" s="254" t="s">
        <v>116</v>
      </c>
      <c r="B17" s="255">
        <v>110</v>
      </c>
      <c r="C17" s="253">
        <v>1.6999999999999999E-3</v>
      </c>
      <c r="D17" s="65">
        <v>0</v>
      </c>
      <c r="E17" s="248">
        <f t="shared" ref="E17" si="3">C17*D17</f>
        <v>0</v>
      </c>
      <c r="F17" s="3"/>
    </row>
    <row r="18" spans="1:6" ht="12" customHeight="1" x14ac:dyDescent="0.25">
      <c r="A18" s="256" t="s">
        <v>138</v>
      </c>
      <c r="B18" s="255"/>
      <c r="C18" s="253"/>
      <c r="D18" s="65"/>
      <c r="E18" s="248"/>
      <c r="F18" s="3"/>
    </row>
    <row r="19" spans="1:6" ht="12" customHeight="1" x14ac:dyDescent="0.25">
      <c r="A19" s="257" t="s">
        <v>143</v>
      </c>
      <c r="B19" s="255"/>
      <c r="C19" s="253"/>
      <c r="D19" s="66"/>
      <c r="E19" s="248"/>
      <c r="F19" s="3"/>
    </row>
    <row r="20" spans="1:6" ht="12" customHeight="1" x14ac:dyDescent="0.25">
      <c r="A20" s="254" t="s">
        <v>116</v>
      </c>
      <c r="B20" s="255">
        <v>111</v>
      </c>
      <c r="C20" s="253">
        <v>2.5000000000000001E-3</v>
      </c>
      <c r="D20" s="65">
        <v>0</v>
      </c>
      <c r="E20" s="248">
        <f t="shared" ref="E20" si="4">C20*D20</f>
        <v>0</v>
      </c>
      <c r="F20" s="3"/>
    </row>
    <row r="21" spans="1:6" ht="12" customHeight="1" x14ac:dyDescent="0.25">
      <c r="A21" s="256" t="s">
        <v>138</v>
      </c>
      <c r="B21" s="255"/>
      <c r="C21" s="253"/>
      <c r="D21" s="67"/>
      <c r="E21" s="248"/>
      <c r="F21" s="3"/>
    </row>
    <row r="22" spans="1:6" ht="12" customHeight="1" x14ac:dyDescent="0.25">
      <c r="A22" s="257" t="s">
        <v>144</v>
      </c>
      <c r="B22" s="255"/>
      <c r="C22" s="253"/>
      <c r="D22" s="68"/>
      <c r="E22" s="248"/>
      <c r="F22" s="3"/>
    </row>
    <row r="23" spans="1:6" ht="12" customHeight="1" x14ac:dyDescent="0.25">
      <c r="A23" s="258" t="s">
        <v>87</v>
      </c>
      <c r="B23" s="259">
        <v>112</v>
      </c>
      <c r="C23" s="253">
        <v>1.6999999999999999E-3</v>
      </c>
      <c r="D23" s="64">
        <v>0</v>
      </c>
      <c r="E23" s="248">
        <f t="shared" ref="E23" si="5">C23*D23</f>
        <v>0</v>
      </c>
      <c r="F23" s="3"/>
    </row>
    <row r="24" spans="1:6" ht="12" customHeight="1" x14ac:dyDescent="0.25">
      <c r="A24" s="260" t="s">
        <v>138</v>
      </c>
      <c r="B24" s="259"/>
      <c r="C24" s="253"/>
      <c r="D24" s="64"/>
      <c r="E24" s="248"/>
      <c r="F24" s="3"/>
    </row>
    <row r="25" spans="1:6" ht="12" customHeight="1" x14ac:dyDescent="0.25">
      <c r="A25" s="261" t="s">
        <v>145</v>
      </c>
      <c r="B25" s="259"/>
      <c r="C25" s="253"/>
      <c r="D25" s="64"/>
      <c r="E25" s="262"/>
      <c r="F25" s="3"/>
    </row>
    <row r="26" spans="1:6" ht="12" customHeight="1" x14ac:dyDescent="0.25">
      <c r="A26" s="263" t="s">
        <v>89</v>
      </c>
      <c r="B26" s="264">
        <v>113</v>
      </c>
      <c r="C26" s="253">
        <v>1.6999999999999999E-3</v>
      </c>
      <c r="D26" s="64">
        <v>0</v>
      </c>
      <c r="E26" s="265">
        <f>C26*D26</f>
        <v>0</v>
      </c>
      <c r="F26" s="3"/>
    </row>
    <row r="27" spans="1:6" ht="12" customHeight="1" x14ac:dyDescent="0.25">
      <c r="A27" s="263" t="s">
        <v>159</v>
      </c>
      <c r="B27" s="266"/>
      <c r="C27" s="267"/>
      <c r="D27" s="63"/>
      <c r="E27" s="268"/>
      <c r="F27" s="3"/>
    </row>
    <row r="28" spans="1:6" ht="12" customHeight="1" x14ac:dyDescent="0.25">
      <c r="A28" s="269" t="s">
        <v>100</v>
      </c>
      <c r="B28" s="270">
        <v>114</v>
      </c>
      <c r="C28" s="271">
        <v>5.0000000000000001E-3</v>
      </c>
      <c r="D28" s="64">
        <v>0</v>
      </c>
      <c r="E28" s="265">
        <f>C28*D28</f>
        <v>0</v>
      </c>
      <c r="F28" s="3"/>
    </row>
    <row r="29" spans="1:6" ht="12" customHeight="1" x14ac:dyDescent="0.25">
      <c r="A29" s="263" t="s">
        <v>146</v>
      </c>
      <c r="B29" s="270"/>
      <c r="C29" s="272"/>
      <c r="D29" s="62"/>
      <c r="E29" s="273"/>
      <c r="F29" s="2"/>
    </row>
    <row r="30" spans="1:6" ht="12" customHeight="1" x14ac:dyDescent="0.25">
      <c r="A30" s="263" t="s">
        <v>147</v>
      </c>
      <c r="B30" s="270"/>
      <c r="C30" s="272"/>
      <c r="D30" s="62"/>
      <c r="E30" s="273"/>
      <c r="F30" s="2"/>
    </row>
    <row r="31" spans="1:6" ht="12" customHeight="1" x14ac:dyDescent="0.25">
      <c r="A31" s="263" t="s">
        <v>149</v>
      </c>
      <c r="B31" s="270"/>
      <c r="C31" s="272"/>
      <c r="D31" s="62"/>
      <c r="E31" s="273"/>
      <c r="F31" s="2"/>
    </row>
    <row r="32" spans="1:6" ht="12" customHeight="1" x14ac:dyDescent="0.25">
      <c r="A32" s="274" t="s">
        <v>148</v>
      </c>
      <c r="B32" s="275"/>
      <c r="C32" s="276"/>
      <c r="D32" s="63"/>
      <c r="E32" s="268"/>
      <c r="F32" s="2"/>
    </row>
    <row r="33" spans="1:6" ht="15.75" x14ac:dyDescent="0.25">
      <c r="A33" s="137"/>
      <c r="B33" s="277"/>
      <c r="C33" s="278"/>
      <c r="D33" s="277"/>
      <c r="E33" s="212"/>
      <c r="F33" s="1"/>
    </row>
    <row r="34" spans="1:6" ht="18" customHeight="1" thickBot="1" x14ac:dyDescent="0.3">
      <c r="A34" s="143" t="s">
        <v>101</v>
      </c>
      <c r="B34" s="143"/>
      <c r="C34" s="143"/>
      <c r="D34" s="145"/>
      <c r="E34" s="145">
        <f>SUM(E5:E32)</f>
        <v>0</v>
      </c>
      <c r="F34" s="4"/>
    </row>
    <row r="35" spans="1:6" ht="15.75" thickTop="1" x14ac:dyDescent="0.25">
      <c r="A35" s="175"/>
      <c r="B35" s="175"/>
      <c r="C35" s="279"/>
      <c r="D35" s="175"/>
      <c r="E35" s="175"/>
    </row>
  </sheetData>
  <sheetProtection algorithmName="SHA-512" hashValue="CrA/zaJGUnd20vrudZYAkcATGkK8ADhcj8NlodX+A0MB4HxlOm7otmFSwAuchMUnljkBVjo2Q8vUy1kHxwDkEQ==" saltValue="3dYbcRyD76KnGSXBelffUQ==" spinCount="100000" sheet="1" objects="1" scenarios="1"/>
  <mergeCells count="41">
    <mergeCell ref="A1:E1"/>
    <mergeCell ref="B23:B25"/>
    <mergeCell ref="C23:C25"/>
    <mergeCell ref="D23:D25"/>
    <mergeCell ref="E23:E25"/>
    <mergeCell ref="B28:B32"/>
    <mergeCell ref="E28:E32"/>
    <mergeCell ref="B26:B27"/>
    <mergeCell ref="E26:E27"/>
    <mergeCell ref="B5:B7"/>
    <mergeCell ref="B8:B10"/>
    <mergeCell ref="B11:B13"/>
    <mergeCell ref="B14:B16"/>
    <mergeCell ref="B17:B19"/>
    <mergeCell ref="D14:D16"/>
    <mergeCell ref="D17:D19"/>
    <mergeCell ref="D20:D22"/>
    <mergeCell ref="D28:D32"/>
    <mergeCell ref="C5:C7"/>
    <mergeCell ref="C8:C10"/>
    <mergeCell ref="C11:C13"/>
    <mergeCell ref="C14:C16"/>
    <mergeCell ref="C17:C19"/>
    <mergeCell ref="C26:C27"/>
    <mergeCell ref="D26:D27"/>
    <mergeCell ref="A34:C34"/>
    <mergeCell ref="A3:A4"/>
    <mergeCell ref="B3:B4"/>
    <mergeCell ref="C3:C4"/>
    <mergeCell ref="E5:E7"/>
    <mergeCell ref="E8:E10"/>
    <mergeCell ref="E11:E13"/>
    <mergeCell ref="E14:E16"/>
    <mergeCell ref="E17:E19"/>
    <mergeCell ref="E20:E22"/>
    <mergeCell ref="B20:B22"/>
    <mergeCell ref="C20:C22"/>
    <mergeCell ref="C28:C32"/>
    <mergeCell ref="D5:D7"/>
    <mergeCell ref="D8:D10"/>
    <mergeCell ref="D11:D13"/>
  </mergeCells>
  <pageMargins left="0.7" right="0.7" top="0.75" bottom="0.75" header="0.3" footer="0.3"/>
  <pageSetup orientation="portrait" r:id="rId1"/>
  <headerFooter>
    <oddHeader>&amp;C&amp;"Arial,Bold"&amp;12MAINTENANCE DISTRICT ___
&amp;"Arial,Regular"SERVICE 9:  NON-EMERGENCY TREE SERVICE&amp;R&amp;"Arial,Regular"FORM PW-2.__</oddHead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02CF58D3DC5D4B83D859FC24DD3F40" ma:contentTypeVersion="2" ma:contentTypeDescription="Create a new document." ma:contentTypeScope="" ma:versionID="6ab37ad45b088c4c555cfad7a670ae13">
  <xsd:schema xmlns:xsd="http://www.w3.org/2001/XMLSchema" xmlns:xs="http://www.w3.org/2001/XMLSchema" xmlns:p="http://schemas.microsoft.com/office/2006/metadata/properties" xmlns:ns2="9f0b0b59-fcd1-4ab5-be42-599db682d8d9" targetNamespace="http://schemas.microsoft.com/office/2006/metadata/properties" ma:root="true" ma:fieldsID="1ce9f47f4f7b1d6703f8561e17aea5d4" ns2:_="">
    <xsd:import namespace="9f0b0b59-fcd1-4ab5-be42-599db682d8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0b0b59-fcd1-4ab5-be42-599db682d8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E8BB003-9F4D-4EA3-9B21-1B7AE3B375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137B8E-154D-48F4-9B69-698E0A746E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0b0b59-fcd1-4ab5-be42-599db682d8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969D3A8-8D85-467B-9011-4B88B7275F3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Service-1</vt:lpstr>
      <vt:lpstr>Service-2</vt:lpstr>
      <vt:lpstr>Service-3</vt:lpstr>
      <vt:lpstr>Service-4</vt:lpstr>
      <vt:lpstr>Service-5</vt:lpstr>
      <vt:lpstr>Service-6</vt:lpstr>
      <vt:lpstr>Service-7</vt:lpstr>
      <vt:lpstr>Service-8</vt:lpstr>
      <vt:lpstr>Service-9</vt:lpstr>
      <vt:lpstr>Service-10</vt:lpstr>
      <vt:lpstr>Service-11</vt:lpstr>
      <vt:lpstr>SUMMARY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Turner, Amber</dc:creator>
  <cp:keywords/>
  <dc:description/>
  <cp:lastModifiedBy>Medina, Danny</cp:lastModifiedBy>
  <cp:revision/>
  <cp:lastPrinted>2021-02-18T15:49:48Z</cp:lastPrinted>
  <dcterms:created xsi:type="dcterms:W3CDTF">2017-04-25T00:28:14Z</dcterms:created>
  <dcterms:modified xsi:type="dcterms:W3CDTF">2021-05-03T18:42:01Z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0x0101000802CF58D3DC5D4B83D859FC24DD3F40</vt:lpwstr>
  </property>
</Properties>
</file>