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fgonzal\Desktop\"/>
    </mc:Choice>
  </mc:AlternateContent>
  <xr:revisionPtr revIDLastSave="0" documentId="10_ncr:100000_{5460BC40-8B79-4D7E-881B-DB6CA406A1F3}" xr6:coauthVersionLast="31" xr6:coauthVersionMax="31" xr10:uidLastSave="{00000000-0000-0000-0000-000000000000}"/>
  <bookViews>
    <workbookView xWindow="0" yWindow="0" windowWidth="23040" windowHeight="9915" xr2:uid="{00000000-000D-0000-FFFF-FFFF00000000}"/>
  </bookViews>
  <sheets>
    <sheet name="Routine List" sheetId="1" r:id="rId1"/>
  </sheets>
  <definedNames>
    <definedName name="_xlnm.Print_Area" localSheetId="0">'Routine List'!$A$1:$K$193</definedName>
  </definedNames>
  <calcPr calcId="179017"/>
</workbook>
</file>

<file path=xl/calcChain.xml><?xml version="1.0" encoding="utf-8"?>
<calcChain xmlns="http://schemas.openxmlformats.org/spreadsheetml/2006/main">
  <c r="K184" i="1" l="1"/>
  <c r="K180" i="1"/>
  <c r="K174" i="1"/>
  <c r="K185" i="1" l="1"/>
  <c r="K186" i="1"/>
  <c r="K177" i="1"/>
  <c r="K178" i="1"/>
  <c r="K179" i="1"/>
  <c r="K181" i="1"/>
  <c r="K182" i="1"/>
  <c r="K176" i="1"/>
  <c r="K168" i="1"/>
  <c r="K169" i="1"/>
  <c r="K170" i="1"/>
  <c r="K171" i="1"/>
  <c r="K172" i="1"/>
  <c r="K173" i="1"/>
  <c r="K167" i="1"/>
  <c r="K163" i="1"/>
  <c r="K164" i="1"/>
  <c r="K165" i="1"/>
  <c r="K147" i="1"/>
  <c r="K148" i="1"/>
  <c r="K149" i="1"/>
  <c r="K150" i="1"/>
  <c r="K151" i="1"/>
  <c r="K152" i="1"/>
  <c r="K153" i="1"/>
  <c r="K154" i="1"/>
  <c r="K155" i="1"/>
  <c r="K156" i="1"/>
  <c r="K157" i="1"/>
  <c r="K158" i="1"/>
  <c r="K159" i="1"/>
  <c r="K160" i="1"/>
  <c r="K161" i="1"/>
  <c r="K162" i="1"/>
  <c r="K146" i="1"/>
  <c r="K143" i="1"/>
  <c r="K144" i="1"/>
  <c r="K142" i="1"/>
  <c r="K121" i="1"/>
  <c r="K122" i="1"/>
  <c r="K123" i="1"/>
  <c r="K124" i="1"/>
  <c r="K125" i="1"/>
  <c r="K126" i="1"/>
  <c r="K127" i="1"/>
  <c r="K128" i="1"/>
  <c r="K129" i="1"/>
  <c r="K130" i="1"/>
  <c r="K131" i="1"/>
  <c r="K132" i="1"/>
  <c r="K133" i="1"/>
  <c r="K134" i="1"/>
  <c r="K135" i="1"/>
  <c r="K136" i="1"/>
  <c r="K137" i="1"/>
  <c r="K138" i="1"/>
  <c r="K139" i="1"/>
  <c r="K140" i="1"/>
  <c r="K141" i="1"/>
  <c r="K120" i="1"/>
  <c r="K114" i="1"/>
  <c r="K115" i="1"/>
  <c r="K116" i="1"/>
  <c r="K117" i="1"/>
  <c r="K118" i="1"/>
  <c r="K113" i="1"/>
  <c r="K97" i="1"/>
  <c r="K98" i="1"/>
  <c r="K99" i="1"/>
  <c r="K100" i="1"/>
  <c r="K101" i="1"/>
  <c r="K102" i="1"/>
  <c r="K103" i="1"/>
  <c r="K104" i="1"/>
  <c r="K105" i="1"/>
  <c r="K106" i="1"/>
  <c r="K107" i="1"/>
  <c r="K108" i="1"/>
  <c r="K109" i="1"/>
  <c r="K110" i="1"/>
  <c r="K111" i="1"/>
  <c r="K112" i="1"/>
  <c r="K96" i="1"/>
  <c r="K86" i="1"/>
  <c r="K87" i="1"/>
  <c r="K88" i="1"/>
  <c r="K89" i="1"/>
  <c r="K90" i="1"/>
  <c r="K91" i="1"/>
  <c r="K92" i="1"/>
  <c r="K93" i="1"/>
  <c r="K94" i="1"/>
  <c r="K85" i="1"/>
  <c r="K80" i="1"/>
  <c r="K81" i="1"/>
  <c r="K82" i="1"/>
  <c r="K83" i="1"/>
  <c r="K79" i="1"/>
  <c r="K65" i="1"/>
  <c r="K66" i="1"/>
  <c r="K67" i="1"/>
  <c r="K68" i="1"/>
  <c r="K69" i="1"/>
  <c r="K70" i="1"/>
  <c r="K71" i="1"/>
  <c r="K72" i="1"/>
  <c r="K73" i="1"/>
  <c r="K74" i="1"/>
  <c r="K75" i="1"/>
  <c r="K76" i="1"/>
  <c r="K77" i="1"/>
  <c r="K78" i="1"/>
  <c r="K51" i="1"/>
  <c r="K52" i="1"/>
  <c r="K53" i="1"/>
  <c r="K54" i="1"/>
  <c r="K55" i="1"/>
  <c r="K56" i="1"/>
  <c r="K57" i="1"/>
  <c r="K58" i="1"/>
  <c r="K59" i="1"/>
  <c r="K60" i="1"/>
  <c r="K61" i="1"/>
  <c r="K62" i="1"/>
  <c r="K63" i="1"/>
  <c r="K64" i="1"/>
  <c r="K50" i="1"/>
  <c r="K49" i="1"/>
  <c r="K48" i="1"/>
  <c r="K39" i="1"/>
  <c r="K40" i="1"/>
  <c r="K41" i="1"/>
  <c r="K42" i="1"/>
  <c r="K43" i="1"/>
  <c r="K44" i="1"/>
  <c r="K45" i="1"/>
  <c r="K46" i="1"/>
  <c r="K38" i="1"/>
  <c r="K22" i="1"/>
  <c r="K23" i="1"/>
  <c r="K24" i="1"/>
  <c r="K25" i="1"/>
  <c r="K26" i="1"/>
  <c r="K27" i="1"/>
  <c r="K28" i="1"/>
  <c r="K29" i="1"/>
  <c r="K30" i="1"/>
  <c r="K31" i="1"/>
  <c r="K32" i="1"/>
  <c r="K33" i="1"/>
  <c r="K34" i="1"/>
  <c r="K35" i="1"/>
  <c r="K36" i="1"/>
  <c r="K21" i="1"/>
  <c r="K16" i="1"/>
  <c r="K17" i="1"/>
  <c r="K18" i="1"/>
  <c r="K19" i="1"/>
  <c r="K20" i="1"/>
  <c r="K15" i="1"/>
  <c r="K10" i="1"/>
  <c r="K11" i="1"/>
  <c r="K12" i="1"/>
  <c r="K13" i="1"/>
  <c r="K9" i="1"/>
  <c r="I6" i="1" l="1"/>
  <c r="I7" i="1" l="1"/>
  <c r="K7" i="1" s="1"/>
  <c r="K6" i="1"/>
  <c r="J187" i="1" s="1"/>
</calcChain>
</file>

<file path=xl/sharedStrings.xml><?xml version="1.0" encoding="utf-8"?>
<sst xmlns="http://schemas.openxmlformats.org/spreadsheetml/2006/main" count="535" uniqueCount="249">
  <si>
    <t>Constituent</t>
  </si>
  <si>
    <t>Oil and Grease</t>
  </si>
  <si>
    <t>EPA413.1/EPA1664A</t>
  </si>
  <si>
    <t>mg/L</t>
  </si>
  <si>
    <t>Total Phenols</t>
  </si>
  <si>
    <t>EPA420.1</t>
  </si>
  <si>
    <t>Cyanide</t>
  </si>
  <si>
    <t>SM4500-CNE</t>
  </si>
  <si>
    <t>pH</t>
  </si>
  <si>
    <t>NA</t>
  </si>
  <si>
    <t>Dissolved Oxygen</t>
  </si>
  <si>
    <t>Indicator Bacteria</t>
  </si>
  <si>
    <t>Total Coliform</t>
  </si>
  <si>
    <t>SM9221E/SM9221B</t>
  </si>
  <si>
    <t>MPN/100mL</t>
  </si>
  <si>
    <t>Fecal Coliform</t>
  </si>
  <si>
    <t>e. coli</t>
  </si>
  <si>
    <t>SM9223</t>
  </si>
  <si>
    <t>Fecal Streptococcus</t>
  </si>
  <si>
    <t>SM9230B</t>
  </si>
  <si>
    <t>Fecal Enterococcus</t>
  </si>
  <si>
    <t>Chloride</t>
  </si>
  <si>
    <t>EPA300.0</t>
  </si>
  <si>
    <t>Fluoride</t>
  </si>
  <si>
    <t>Sulfate</t>
  </si>
  <si>
    <t>Alkalinity</t>
  </si>
  <si>
    <t>SM2320B</t>
  </si>
  <si>
    <t>Hardness</t>
  </si>
  <si>
    <t>SM2340C</t>
  </si>
  <si>
    <t>COD</t>
  </si>
  <si>
    <t>SM5220D</t>
  </si>
  <si>
    <t>EPA418.1</t>
  </si>
  <si>
    <t>Specific Conductance</t>
  </si>
  <si>
    <t>umhos/cm</t>
  </si>
  <si>
    <t>Total Dissolved Solids</t>
  </si>
  <si>
    <t>SM2540C</t>
  </si>
  <si>
    <t>Turbidity</t>
  </si>
  <si>
    <t>SM2130B</t>
  </si>
  <si>
    <t>NTU</t>
  </si>
  <si>
    <t>Total Suspended Solids</t>
  </si>
  <si>
    <t>SM2540D</t>
  </si>
  <si>
    <t>Volatile Suspended Solids</t>
  </si>
  <si>
    <t>SM2540E</t>
  </si>
  <si>
    <t>MBAS</t>
  </si>
  <si>
    <t>SM5540 C</t>
  </si>
  <si>
    <t>Total Organic Carbon</t>
  </si>
  <si>
    <t>SM5310B/EPA415.1</t>
  </si>
  <si>
    <t>Methyl Tertiary Butyl Ether</t>
  </si>
  <si>
    <t>EPA624</t>
  </si>
  <si>
    <t>ug/l</t>
  </si>
  <si>
    <t>BOD</t>
  </si>
  <si>
    <t>SM5210B</t>
  </si>
  <si>
    <t>Nutrients</t>
  </si>
  <si>
    <t>Dissolved Phosphorus</t>
  </si>
  <si>
    <t>SM4500-PE</t>
  </si>
  <si>
    <t>Total Phosphorus</t>
  </si>
  <si>
    <t>NH3-N</t>
  </si>
  <si>
    <t>SM4500-NH3</t>
  </si>
  <si>
    <t>Kjeldahl-N</t>
  </si>
  <si>
    <t>SM4500NHorg</t>
  </si>
  <si>
    <t>Metals</t>
  </si>
  <si>
    <t>Dissolved Aluminum</t>
  </si>
  <si>
    <t>EPA200.8</t>
  </si>
  <si>
    <t>Total Aluminum</t>
  </si>
  <si>
    <t>Dissolved Antimony</t>
  </si>
  <si>
    <t>Total Antimony</t>
  </si>
  <si>
    <t>Dissolved Arsenic</t>
  </si>
  <si>
    <t>Total Arsenic</t>
  </si>
  <si>
    <t>Dissolved Barium</t>
  </si>
  <si>
    <t>Total Barium</t>
  </si>
  <si>
    <t>Dissolved Berylium</t>
  </si>
  <si>
    <t>Total Beryllium</t>
  </si>
  <si>
    <t>Dissolved Cadmium</t>
  </si>
  <si>
    <t>Total Cadmium</t>
  </si>
  <si>
    <t>Dissolved Chromium</t>
  </si>
  <si>
    <t>Total Chromium</t>
  </si>
  <si>
    <t>Dissolved Chromium +6</t>
  </si>
  <si>
    <t>EPA218.6</t>
  </si>
  <si>
    <t>Total Chromium +6</t>
  </si>
  <si>
    <t>Dissolved Copper</t>
  </si>
  <si>
    <t>Total Copper</t>
  </si>
  <si>
    <t>Dissolved Iron</t>
  </si>
  <si>
    <t>Total Iron</t>
  </si>
  <si>
    <t>Dissolved Lead</t>
  </si>
  <si>
    <t>Total Lead</t>
  </si>
  <si>
    <t>Dissolved Mercury</t>
  </si>
  <si>
    <t>EPA245.1</t>
  </si>
  <si>
    <t>Total Mercury</t>
  </si>
  <si>
    <t>Dissolved Nickel</t>
  </si>
  <si>
    <t>Total Nickel</t>
  </si>
  <si>
    <t>Dissolved Selenium</t>
  </si>
  <si>
    <t>Total Selenium</t>
  </si>
  <si>
    <t>Dissolved Silver</t>
  </si>
  <si>
    <t>Total Silver</t>
  </si>
  <si>
    <t>Dissolved Thallium</t>
  </si>
  <si>
    <t>Total Thallium</t>
  </si>
  <si>
    <t>Dissolved Zinc</t>
  </si>
  <si>
    <t>Total Zinc</t>
  </si>
  <si>
    <t>2-Chlorophenol</t>
  </si>
  <si>
    <t>EPA625</t>
  </si>
  <si>
    <t>2,4-dichlorophenol</t>
  </si>
  <si>
    <t>2,4-dimethylphenol</t>
  </si>
  <si>
    <t>2,4-dinitrophenol</t>
  </si>
  <si>
    <t>2-nitrophenol</t>
  </si>
  <si>
    <t>4-nitrophenol</t>
  </si>
  <si>
    <t>4-chloro-3-methylphenol</t>
  </si>
  <si>
    <t>Pentachlorophenol</t>
  </si>
  <si>
    <t>Phenol</t>
  </si>
  <si>
    <t>2,4,6-trichlophenol</t>
  </si>
  <si>
    <t>Base/Neutral</t>
  </si>
  <si>
    <t>Acenaphthene</t>
  </si>
  <si>
    <t>Acenaphthylene</t>
  </si>
  <si>
    <t>Anthracene</t>
  </si>
  <si>
    <t>Benzidine</t>
  </si>
  <si>
    <t>1,2 Benzanthracene</t>
  </si>
  <si>
    <t>Benzo [b] fluoranthene</t>
  </si>
  <si>
    <t>Benzo(a)pyrene</t>
  </si>
  <si>
    <t>Benzo [g-h-i] perylene</t>
  </si>
  <si>
    <t>Benzo(k)flouranthene</t>
  </si>
  <si>
    <t>Bis(2-Chloroethoxy) methane</t>
  </si>
  <si>
    <t>Bis(2-Chloroisopropyl) ether</t>
  </si>
  <si>
    <t>Bis(2-Chloroethyl) ether</t>
  </si>
  <si>
    <t>Bis(2-Ethylhexl) phthalate</t>
  </si>
  <si>
    <t>4-Bromophenyl phenyl ether</t>
  </si>
  <si>
    <t>Butyl benzyl phthalate</t>
  </si>
  <si>
    <t>2-Chloronaphthalene</t>
  </si>
  <si>
    <t>2-Chloroethyl vinyl ether</t>
  </si>
  <si>
    <t>4-Chlorophenyl phenyl ether</t>
  </si>
  <si>
    <t>Chrysene</t>
  </si>
  <si>
    <t>Dibenzo(a,h)anthracene</t>
  </si>
  <si>
    <t>1,3-Dichlorobenzene</t>
  </si>
  <si>
    <t>1,4-Dichlorobenzene</t>
  </si>
  <si>
    <t>1,2-Dichlorobenzene</t>
  </si>
  <si>
    <t>3,3-Dichlorobenzidine</t>
  </si>
  <si>
    <t>Diethyl phthalate</t>
  </si>
  <si>
    <t>Dimethyl phthalate</t>
  </si>
  <si>
    <t>di-n-Butyl phthalate</t>
  </si>
  <si>
    <t>2,4-Dinitrotoluene</t>
  </si>
  <si>
    <t>2,6-Dinitrotoluene</t>
  </si>
  <si>
    <t>4,6 Dinitro-2-methylphenol</t>
  </si>
  <si>
    <t>1,2-Diphenylhydrazine</t>
  </si>
  <si>
    <t>di-n-Octyl phthalate</t>
  </si>
  <si>
    <t>Fluoranthene</t>
  </si>
  <si>
    <t>Fluorene</t>
  </si>
  <si>
    <t>Hexachlorobenzene</t>
  </si>
  <si>
    <t>Hexachlorobutadiene</t>
  </si>
  <si>
    <t>Hexachloro-cyclopentadiene</t>
  </si>
  <si>
    <t>Hexachloroethane</t>
  </si>
  <si>
    <t>Indeno(1,2,3-cd)pyrene</t>
  </si>
  <si>
    <t>Isophorone</t>
  </si>
  <si>
    <t>Naphthalene</t>
  </si>
  <si>
    <t>Nitrobenzene</t>
  </si>
  <si>
    <t>N-Nitroso-dimethyl amine</t>
  </si>
  <si>
    <t>N-Nitroso-diphenyl amine</t>
  </si>
  <si>
    <t>N-Nitroso-di-n-propyl amine</t>
  </si>
  <si>
    <t>Phenanthrene</t>
  </si>
  <si>
    <t>Pyrene</t>
  </si>
  <si>
    <t>1,2,4-Trichlorobenzene</t>
  </si>
  <si>
    <t>Chlorinated Pesticides</t>
  </si>
  <si>
    <t>Aldrin</t>
  </si>
  <si>
    <t>EPA608</t>
  </si>
  <si>
    <t>alpha-BHC</t>
  </si>
  <si>
    <t>beta-BHC</t>
  </si>
  <si>
    <t>delta-BHC</t>
  </si>
  <si>
    <t>gamma-BHC (lindane)</t>
  </si>
  <si>
    <t>alpha-chlordane</t>
  </si>
  <si>
    <t>gamma-chlordane</t>
  </si>
  <si>
    <t>4,4'-DDD</t>
  </si>
  <si>
    <t>4,4'-DDE</t>
  </si>
  <si>
    <t>4,4'-DDT</t>
  </si>
  <si>
    <t>Dieldrin</t>
  </si>
  <si>
    <t>alpha-Endosulfan</t>
  </si>
  <si>
    <t>beta-Endosulfan</t>
  </si>
  <si>
    <t>Endosulfan sulfate</t>
  </si>
  <si>
    <t>Endrin</t>
  </si>
  <si>
    <t>Endrin aldehyde</t>
  </si>
  <si>
    <t>Heptachlor</t>
  </si>
  <si>
    <t>Heptachlor Epoxide</t>
  </si>
  <si>
    <t>Methoxychlor</t>
  </si>
  <si>
    <t>Toxaphene</t>
  </si>
  <si>
    <t>Polychlorinated Biphenyls</t>
  </si>
  <si>
    <t>Aroclor-1016</t>
  </si>
  <si>
    <t>Aroclor-1221</t>
  </si>
  <si>
    <t>Aroclor-1232</t>
  </si>
  <si>
    <t>Aroclor-1242</t>
  </si>
  <si>
    <t>Aroclor-1248</t>
  </si>
  <si>
    <t>Aroclor-1254</t>
  </si>
  <si>
    <t>Aroclor-1260</t>
  </si>
  <si>
    <t>Organophosphate Pesticides</t>
  </si>
  <si>
    <t>Chlorpyrifos</t>
  </si>
  <si>
    <t>EPA507</t>
  </si>
  <si>
    <t>Diazinon</t>
  </si>
  <si>
    <t>Prometryn</t>
  </si>
  <si>
    <t>Atrazine</t>
  </si>
  <si>
    <t>Simazine</t>
  </si>
  <si>
    <t>Cyanazine</t>
  </si>
  <si>
    <t>Malathion</t>
  </si>
  <si>
    <t>Herbicides</t>
  </si>
  <si>
    <t>Glyphosate</t>
  </si>
  <si>
    <t>EPA547</t>
  </si>
  <si>
    <t>2,4-D</t>
  </si>
  <si>
    <t>EPA515.3</t>
  </si>
  <si>
    <t>2,4,5-TP-SILVEX</t>
  </si>
  <si>
    <t>Method Detection Limit (MDL)</t>
  </si>
  <si>
    <t>MDL UNITS</t>
  </si>
  <si>
    <t>ESTIMATED QUANTITY</t>
  </si>
  <si>
    <t>TOTAL COST ($)</t>
  </si>
  <si>
    <t>UNIT COST ($)</t>
  </si>
  <si>
    <t>Aquatic Toxicity</t>
  </si>
  <si>
    <t>EPA-821-R-02/13</t>
  </si>
  <si>
    <t>Semi-Volatiles Organics</t>
  </si>
  <si>
    <t>ng/L</t>
  </si>
  <si>
    <t>EPA8270</t>
  </si>
  <si>
    <t>varies</t>
  </si>
  <si>
    <t>Total Mercury (Low Level)</t>
  </si>
  <si>
    <t>EPA1631E</t>
  </si>
  <si>
    <t>PCBs Congeners (Full List)</t>
  </si>
  <si>
    <t>Nitrate + Nitrite as N</t>
  </si>
  <si>
    <t>Nitrate-NO3</t>
  </si>
  <si>
    <t>Nitrite-NO2</t>
  </si>
  <si>
    <t>Total Nitrogen</t>
  </si>
  <si>
    <t>Calculation</t>
  </si>
  <si>
    <t>Field/SM4500H B</t>
  </si>
  <si>
    <t>Field/SM4500O G</t>
  </si>
  <si>
    <t>Field/SM2510B</t>
  </si>
  <si>
    <t>Dissolved Mercury (Low level)</t>
  </si>
  <si>
    <t>PROPOSED METHOD</t>
  </si>
  <si>
    <t>REPORTING LIMIT (RL)</t>
  </si>
  <si>
    <t xml:space="preserve"> RL UNITS</t>
  </si>
  <si>
    <t>NOTES</t>
  </si>
  <si>
    <t>2. Consider rush turnaround time rates under "Additional Laboratory Services"</t>
  </si>
  <si>
    <t>1. Based on Permit restrictions, the preferred method shall be used. However, a proposed USEPA approved method that meets the RL can be used.</t>
  </si>
  <si>
    <t>https://www.waterboards.ca.gov/losangeles/water_issues/programs/stormwater/municipal/la_ms4/Dec5/Order%20R4-2012-0175%20-%20Final%20Attachment%20E.pdf</t>
  </si>
  <si>
    <t>3. The toxicity testing requirements can be found in the Los Angeles County NPDES MS4 Permit Section XII at this link</t>
  </si>
  <si>
    <t xml:space="preserve">Suspended Sediment Concentration </t>
  </si>
  <si>
    <t>ASTM D3977-97B</t>
  </si>
  <si>
    <t>Chlorophyll a</t>
  </si>
  <si>
    <t>SM1020H</t>
  </si>
  <si>
    <t xml:space="preserve">Total Petroleum Hydrocarbon (TPH) </t>
  </si>
  <si>
    <t>General and Conventional Chemistry</t>
  </si>
  <si>
    <r>
      <t>PREFERRED METHOD</t>
    </r>
    <r>
      <rPr>
        <b/>
        <vertAlign val="superscript"/>
        <sz val="10"/>
        <rFont val="Times New Roman"/>
        <family val="1"/>
      </rPr>
      <t>1</t>
    </r>
  </si>
  <si>
    <r>
      <t>REQUIRED TURNAROUND TIME (TAT)</t>
    </r>
    <r>
      <rPr>
        <b/>
        <vertAlign val="superscript"/>
        <sz val="10"/>
        <rFont val="Times New Roman"/>
        <family val="1"/>
      </rPr>
      <t>2</t>
    </r>
  </si>
  <si>
    <r>
      <t>EPA-821-R-02/13</t>
    </r>
    <r>
      <rPr>
        <vertAlign val="superscript"/>
        <sz val="10"/>
        <rFont val="Times New Roman"/>
        <family val="1"/>
      </rPr>
      <t>3</t>
    </r>
  </si>
  <si>
    <r>
      <t>Water Column Toxicity Test  Phase I TIE (</t>
    </r>
    <r>
      <rPr>
        <i/>
        <sz val="10"/>
        <rFont val="Times New Roman"/>
        <family val="1"/>
      </rPr>
      <t>Ceriodaphnia dubia)</t>
    </r>
  </si>
  <si>
    <r>
      <t>Initial Water Column Toxicity (Ceriodaphnia dubia) Test of Significant Toxicity (TST)</t>
    </r>
    <r>
      <rPr>
        <i/>
        <sz val="10"/>
        <rFont val="Times New Roman"/>
        <family val="1"/>
      </rPr>
      <t xml:space="preserve"> </t>
    </r>
  </si>
  <si>
    <t>ANALYTICAL METHOD REQUIREMENTS
STORMWATER QUALITY DIVISION - FLOOD CONTROL DISTRICT SECTION (SWQD-FCDS)</t>
  </si>
  <si>
    <t>The undersigned Proposer offers to perform the work described in the Request for Proposal (RFP) for the following price(s).  The Proposer's rate(s) (hourly, monthly, etc.) shall include all administrative costs, labor, supervision, overtime,  materials, transportation , taxes, equipment, sample containers, supplies, and laboratory consultation unless stated otherwise in the RFP.  It is understood and agreed that quantities may vary for any project and the unit prices quoted in the Schedule of Prices will apply to the actual quantities, whatever they may be.  Required turnaround times ("Required TAT") are listed in business days (i.e., 5 business days per week) and can be changed on a per project basis with Program Manager approval.  Although not anticipated, the County may request analysis for test methods or additional laboratory services not listed below. Any test not listed on this Schedule of Prices will be paid at the Proposer's current published prices which include all costs for the testing as described above.</t>
  </si>
  <si>
    <r>
      <rPr>
        <sz val="14"/>
        <color rgb="FF000000"/>
        <rFont val="Arial"/>
        <family val="2"/>
      </rPr>
      <t xml:space="preserve">The following table provides an estimate of SWQD-FCDS's annual testing requirements.  Required analyses shall be performed by laboratories certified by the State Water Resources Control Board to perform such analyses pursuant to Article 3, commencing with section 100825, of Chapter 4 of Part 1 of Division 101, Health and Safety Code. Unless directed otherwise by the State Board, analyses shall be made in accordance with U.S. EPA approved methods as prescribed at 40 Code of Federal Regulations parts 141.21 through 141.42, 141.66, and 141.89.  Proposer shall also maintain Environmental Laboratory Accreditation Program (ELAP) certification for Field of Testing (FOT) subgroups, and special analysis for the following:  </t>
    </r>
    <r>
      <rPr>
        <b/>
        <sz val="14"/>
        <color rgb="FF000000"/>
        <rFont val="Arial"/>
        <family val="2"/>
      </rPr>
      <t>FOT 107</t>
    </r>
    <r>
      <rPr>
        <sz val="14"/>
        <color rgb="FF000000"/>
        <rFont val="Arial"/>
        <family val="2"/>
      </rPr>
      <t xml:space="preserve"> - Microbiology of Wastewater,</t>
    </r>
    <r>
      <rPr>
        <b/>
        <sz val="14"/>
        <color rgb="FF000000"/>
        <rFont val="Arial"/>
        <family val="2"/>
      </rPr>
      <t xml:space="preserve"> FOT 126</t>
    </r>
    <r>
      <rPr>
        <sz val="14"/>
        <color rgb="FF000000"/>
        <rFont val="Arial"/>
        <family val="2"/>
      </rPr>
      <t xml:space="preserve"> - Microbiology of Recreational Water,</t>
    </r>
    <r>
      <rPr>
        <b/>
        <sz val="14"/>
        <color rgb="FF000000"/>
        <rFont val="Arial"/>
        <family val="2"/>
      </rPr>
      <t xml:space="preserve"> FOT 108</t>
    </r>
    <r>
      <rPr>
        <sz val="14"/>
        <color rgb="FF000000"/>
        <rFont val="Arial"/>
        <family val="2"/>
      </rPr>
      <t xml:space="preserve"> - Inorganic Chemistry of Wastewater, </t>
    </r>
    <r>
      <rPr>
        <b/>
        <sz val="14"/>
        <color rgb="FF000000"/>
        <rFont val="Arial"/>
        <family val="2"/>
      </rPr>
      <t>FOT 109</t>
    </r>
    <r>
      <rPr>
        <sz val="14"/>
        <color rgb="FF000000"/>
        <rFont val="Arial"/>
        <family val="2"/>
      </rPr>
      <t xml:space="preserve"> - Toxic Chemical Elements of Wastewater, </t>
    </r>
    <r>
      <rPr>
        <b/>
        <sz val="14"/>
        <color rgb="FF000000"/>
        <rFont val="Arial"/>
        <family val="2"/>
      </rPr>
      <t>FOT 110</t>
    </r>
    <r>
      <rPr>
        <sz val="14"/>
        <color rgb="FF000000"/>
        <rFont val="Arial"/>
        <family val="2"/>
      </rPr>
      <t xml:space="preserve"> - Volatile Organic Chemistry of Wastewater, </t>
    </r>
    <r>
      <rPr>
        <b/>
        <sz val="14"/>
        <color rgb="FF000000"/>
        <rFont val="Arial"/>
        <family val="2"/>
      </rPr>
      <t>FOT 111</t>
    </r>
    <r>
      <rPr>
        <sz val="14"/>
        <color rgb="FF000000"/>
        <rFont val="Arial"/>
        <family val="2"/>
      </rPr>
      <t xml:space="preserve"> - Semi-Volatile Organic Chemistry of Wastewater, </t>
    </r>
    <r>
      <rPr>
        <b/>
        <sz val="14"/>
        <color rgb="FF000000"/>
        <rFont val="Arial"/>
        <family val="2"/>
      </rPr>
      <t>FOT 113</t>
    </r>
    <r>
      <rPr>
        <sz val="14"/>
        <color rgb="FF000000"/>
        <rFont val="Arial"/>
        <family val="2"/>
      </rPr>
      <t xml:space="preserve"> - Whole Effluent Toxicity of Wastewater, </t>
    </r>
    <r>
      <rPr>
        <b/>
        <sz val="14"/>
        <color rgb="FF000000"/>
        <rFont val="Arial"/>
        <family val="2"/>
      </rPr>
      <t>Chlorophyll-a</t>
    </r>
    <r>
      <rPr>
        <sz val="14"/>
        <color rgb="FF000000"/>
        <rFont val="Arial"/>
        <family val="2"/>
      </rPr>
      <t xml:space="preserve"> - SM 10200H, and </t>
    </r>
    <r>
      <rPr>
        <b/>
        <sz val="14"/>
        <color rgb="FF000000"/>
        <rFont val="Arial"/>
        <family val="2"/>
      </rPr>
      <t>Suspended Sediment Concentration</t>
    </r>
    <r>
      <rPr>
        <sz val="14"/>
        <color rgb="FF000000"/>
        <rFont val="Arial"/>
        <family val="2"/>
      </rPr>
      <t xml:space="preserve"> - ASTM D3977-97B.  The frequency of the following  tests will vary based on projects for the SCD-FCDS Program Manager, but on average a project  with water quality sampling may have one to eight locations and up to six sampling events in both wet and dry weather.  The tests required per project will also vary dependent upon the location of the Watershed project. The quantity provided below is estimated based on an average of six locations for six sampling events per year, and includes quality assurance/quality control samples for budgeting purposes.</t>
    </r>
    <r>
      <rPr>
        <sz val="12"/>
        <color rgb="FF000000"/>
        <rFont val="Arial"/>
        <family val="2"/>
      </rPr>
      <t xml:space="preserve">
</t>
    </r>
  </si>
  <si>
    <t>ESTIMATED TOTAL ANNUAL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</si>
</sst>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00"/>
  </numFmts>
  <fonts count="15" x14ac:knownFonts="1">
    <font>
      <sz val="11"/>
      <color rgb="FF000000"/>
      <name val="Calibri"/>
      <family val="2"/>
    </font>
    <font>
      <b/>
      <sz val="10"/>
      <name val="Times New Roman"/>
      <family val="1"/>
    </font>
    <font>
      <sz val="10"/>
      <color rgb="FF000000"/>
      <name val="Calibri"/>
      <family val="2"/>
    </font>
    <font>
      <b/>
      <vertAlign val="superscript"/>
      <sz val="10"/>
      <name val="Times New Roman"/>
      <family val="1"/>
    </font>
    <font>
      <sz val="10"/>
      <name val="Times New Roman"/>
      <family val="1"/>
    </font>
    <font>
      <i/>
      <sz val="10"/>
      <name val="Times New Roman"/>
      <family val="1"/>
    </font>
    <font>
      <vertAlign val="superscript"/>
      <sz val="10"/>
      <name val="Times New Roman"/>
      <family val="1"/>
    </font>
    <font>
      <u/>
      <sz val="10"/>
      <name val="Times New Roman"/>
      <family val="1"/>
    </font>
    <font>
      <sz val="10"/>
      <color rgb="FF000000"/>
      <name val="Times New Roman"/>
      <family val="1"/>
    </font>
    <font>
      <sz val="12"/>
      <color rgb="FF000000"/>
      <name val="Calibri"/>
      <family val="2"/>
    </font>
    <font>
      <sz val="11"/>
      <color rgb="FF000000"/>
      <name val="Calibri"/>
      <family val="2"/>
      <scheme val="minor"/>
    </font>
    <font>
      <b/>
      <sz val="12"/>
      <color rgb="FF000000"/>
      <name val="Arial"/>
      <family val="2"/>
    </font>
    <font>
      <sz val="14"/>
      <color rgb="FF000000"/>
      <name val="Arial"/>
      <family val="2"/>
    </font>
    <font>
      <sz val="12"/>
      <color rgb="FF000000"/>
      <name val="Arial"/>
      <family val="2"/>
    </font>
    <font>
      <b/>
      <sz val="14"/>
      <color rgb="FF00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diagonalUp="1">
      <left style="thin">
        <color auto="1"/>
      </left>
      <right style="thin">
        <color auto="1"/>
      </right>
      <top style="thin">
        <color auto="1"/>
      </top>
      <bottom style="thin">
        <color auto="1"/>
      </bottom>
      <diagonal style="thin">
        <color auto="1"/>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0" fillId="0" borderId="1"/>
  </cellStyleXfs>
  <cellXfs count="49">
    <xf numFmtId="0" fontId="0" fillId="0" borderId="0" xfId="0"/>
    <xf numFmtId="0" fontId="2" fillId="0" borderId="0" xfId="0" applyFont="1"/>
    <xf numFmtId="0" fontId="1" fillId="0" borderId="2" xfId="0" applyFont="1" applyBorder="1" applyAlignment="1">
      <alignment horizontal="left" vertical="center" wrapText="1" indent="5"/>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4" fillId="0" borderId="2" xfId="0" applyFont="1" applyBorder="1" applyAlignment="1">
      <alignment horizontal="left" vertical="center" wrapText="1" indent="1"/>
    </xf>
    <xf numFmtId="0" fontId="4" fillId="0" borderId="2" xfId="0" applyFont="1" applyBorder="1" applyAlignment="1">
      <alignment horizontal="center" vertical="center" wrapText="1"/>
    </xf>
    <xf numFmtId="0" fontId="1" fillId="0" borderId="5" xfId="0" applyFont="1" applyBorder="1" applyAlignment="1">
      <alignment horizontal="left" vertical="center" wrapText="1" indent="1"/>
    </xf>
    <xf numFmtId="0" fontId="2" fillId="0" borderId="5" xfId="0" applyFont="1" applyBorder="1"/>
    <xf numFmtId="1" fontId="4" fillId="0" borderId="2"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165" fontId="4" fillId="0" borderId="2" xfId="0" applyNumberFormat="1" applyFont="1" applyBorder="1" applyAlignment="1">
      <alignment horizontal="right" vertical="center" wrapText="1"/>
    </xf>
    <xf numFmtId="0" fontId="4" fillId="0" borderId="2" xfId="0" applyFont="1" applyBorder="1" applyAlignment="1">
      <alignment horizontal="right" vertical="center" wrapText="1"/>
    </xf>
    <xf numFmtId="0" fontId="2" fillId="0" borderId="2" xfId="0" applyFont="1" applyBorder="1" applyAlignment="1">
      <alignment horizontal="left" vertical="top" wrapText="1"/>
    </xf>
    <xf numFmtId="2" fontId="4" fillId="0" borderId="2" xfId="0" applyNumberFormat="1" applyFont="1" applyBorder="1" applyAlignment="1">
      <alignment horizontal="right" vertical="center" wrapText="1"/>
    </xf>
    <xf numFmtId="0" fontId="7" fillId="0" borderId="1" xfId="0" applyFont="1" applyBorder="1" applyAlignment="1">
      <alignment horizontal="left" vertical="center" indent="1"/>
    </xf>
    <xf numFmtId="0" fontId="8" fillId="0" borderId="0" xfId="0" applyFont="1"/>
    <xf numFmtId="0" fontId="5" fillId="0" borderId="2" xfId="0" applyFont="1" applyBorder="1" applyAlignment="1">
      <alignment horizontal="left" vertical="center" wrapText="1" indent="1"/>
    </xf>
    <xf numFmtId="0" fontId="4" fillId="2" borderId="2" xfId="0" applyFont="1" applyFill="1" applyBorder="1" applyAlignment="1">
      <alignment horizontal="left" vertical="center" wrapText="1" inden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right" vertical="center" wrapText="1"/>
    </xf>
    <xf numFmtId="1" fontId="4" fillId="2" borderId="2" xfId="0" applyNumberFormat="1" applyFont="1" applyFill="1" applyBorder="1" applyAlignment="1">
      <alignment horizontal="right" vertical="center" wrapText="1"/>
    </xf>
    <xf numFmtId="0" fontId="2" fillId="2" borderId="0" xfId="0" applyFont="1" applyFill="1"/>
    <xf numFmtId="1" fontId="4" fillId="0" borderId="7" xfId="0" applyNumberFormat="1" applyFont="1" applyBorder="1" applyAlignment="1">
      <alignment horizontal="right" vertical="center" wrapText="1"/>
    </xf>
    <xf numFmtId="0" fontId="11" fillId="0" borderId="1" xfId="1" applyFont="1" applyBorder="1" applyAlignment="1">
      <alignment vertical="top" wrapText="1"/>
    </xf>
    <xf numFmtId="0" fontId="12" fillId="0" borderId="1" xfId="1" applyFont="1" applyBorder="1" applyAlignment="1">
      <alignment vertical="top" wrapText="1"/>
    </xf>
    <xf numFmtId="0" fontId="13" fillId="0" borderId="1" xfId="1" applyFont="1" applyBorder="1" applyAlignment="1">
      <alignment vertical="top" wrapText="1"/>
    </xf>
    <xf numFmtId="1" fontId="4" fillId="0" borderId="2" xfId="0" applyNumberFormat="1" applyFont="1" applyBorder="1" applyAlignment="1" applyProtection="1">
      <alignment horizontal="right" vertical="center" wrapText="1"/>
      <protection locked="0"/>
    </xf>
    <xf numFmtId="0" fontId="4" fillId="0" borderId="2" xfId="0" applyFont="1" applyBorder="1" applyAlignment="1" applyProtection="1">
      <alignment horizontal="center" vertical="center" wrapText="1"/>
      <protection locked="0"/>
    </xf>
    <xf numFmtId="1" fontId="4" fillId="2" borderId="2" xfId="0" applyNumberFormat="1" applyFont="1" applyFill="1" applyBorder="1" applyAlignment="1" applyProtection="1">
      <alignment horizontal="right" vertical="center" wrapText="1"/>
      <protection locked="0"/>
    </xf>
    <xf numFmtId="0" fontId="4"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indent="1"/>
      <protection locked="0"/>
    </xf>
    <xf numFmtId="0" fontId="2" fillId="0" borderId="2" xfId="0" applyFont="1" applyBorder="1" applyProtection="1">
      <protection locked="0"/>
    </xf>
    <xf numFmtId="0" fontId="4" fillId="0" borderId="2" xfId="0" applyFont="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2" fillId="0" borderId="2" xfId="0" applyFont="1" applyBorder="1" applyAlignment="1">
      <alignment horizontal="center" vertical="center" wrapText="1"/>
    </xf>
    <xf numFmtId="166" fontId="4" fillId="0" borderId="2" xfId="0" applyNumberFormat="1" applyFont="1" applyBorder="1" applyAlignment="1" applyProtection="1">
      <alignment horizontal="right" vertical="center" wrapText="1"/>
      <protection locked="0"/>
    </xf>
    <xf numFmtId="166" fontId="4" fillId="2" borderId="2" xfId="0" applyNumberFormat="1" applyFont="1" applyFill="1" applyBorder="1" applyAlignment="1" applyProtection="1">
      <alignment horizontal="right" vertical="center" wrapText="1"/>
      <protection locked="0"/>
    </xf>
    <xf numFmtId="0" fontId="11" fillId="0" borderId="1" xfId="1" applyFont="1" applyBorder="1" applyAlignment="1">
      <alignment horizontal="center" vertical="top" wrapText="1"/>
    </xf>
    <xf numFmtId="0" fontId="13" fillId="0" borderId="8" xfId="1" applyFont="1" applyBorder="1" applyAlignment="1">
      <alignment horizontal="justify" vertical="top" wrapText="1"/>
    </xf>
    <xf numFmtId="0" fontId="12" fillId="0" borderId="1" xfId="1" applyFont="1" applyBorder="1" applyAlignment="1">
      <alignment horizontal="justify" vertical="top"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9" fillId="0" borderId="3" xfId="0" applyFont="1" applyBorder="1" applyAlignment="1">
      <alignment horizontal="right"/>
    </xf>
    <xf numFmtId="0" fontId="9" fillId="0" borderId="6" xfId="0" applyFont="1" applyBorder="1" applyAlignment="1">
      <alignment horizontal="right"/>
    </xf>
    <xf numFmtId="0" fontId="9" fillId="0" borderId="7" xfId="0" applyFont="1" applyBorder="1" applyAlignment="1">
      <alignment horizontal="right"/>
    </xf>
    <xf numFmtId="0" fontId="2" fillId="0" borderId="3" xfId="0" applyFont="1" applyBorder="1" applyAlignment="1" applyProtection="1">
      <alignment horizontal="center"/>
    </xf>
    <xf numFmtId="0" fontId="2" fillId="0" borderId="7" xfId="0" applyFont="1" applyBorder="1" applyAlignment="1" applyProtection="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3"/>
  <sheetViews>
    <sheetView tabSelected="1" view="pageLayout" topLeftCell="A7" zoomScaleNormal="55" zoomScaleSheetLayoutView="98" workbookViewId="0">
      <selection activeCell="F9" sqref="F9"/>
    </sheetView>
  </sheetViews>
  <sheetFormatPr defaultColWidth="8.85546875" defaultRowHeight="12.75" x14ac:dyDescent="0.2"/>
  <cols>
    <col min="1" max="1" width="37.140625" style="1" customWidth="1"/>
    <col min="2" max="2" width="21.28515625" style="1" customWidth="1"/>
    <col min="3" max="3" width="20.7109375" style="1" customWidth="1"/>
    <col min="4" max="4" width="14.7109375" style="1" customWidth="1"/>
    <col min="5" max="5" width="12.28515625" style="1" customWidth="1"/>
    <col min="6" max="6" width="11.28515625" style="1" customWidth="1"/>
    <col min="7" max="7" width="8.85546875" style="1"/>
    <col min="8" max="8" width="16.42578125" style="1" customWidth="1"/>
    <col min="9" max="9" width="14.42578125" style="1" customWidth="1"/>
    <col min="10" max="10" width="13.5703125" style="1" customWidth="1"/>
    <col min="11" max="11" width="13.7109375" style="1" customWidth="1"/>
    <col min="12" max="16384" width="8.85546875" style="1"/>
  </cols>
  <sheetData>
    <row r="1" spans="1:12" ht="39.950000000000003" customHeight="1" x14ac:dyDescent="0.2">
      <c r="A1" s="38" t="s">
        <v>245</v>
      </c>
      <c r="B1" s="38"/>
      <c r="C1" s="38"/>
      <c r="D1" s="38"/>
      <c r="E1" s="38"/>
      <c r="F1" s="38"/>
      <c r="G1" s="38"/>
      <c r="H1" s="38"/>
      <c r="I1" s="38"/>
      <c r="J1" s="38"/>
      <c r="K1" s="38"/>
      <c r="L1" s="24"/>
    </row>
    <row r="2" spans="1:12" ht="133.5" customHeight="1" x14ac:dyDescent="0.2">
      <c r="A2" s="40" t="s">
        <v>246</v>
      </c>
      <c r="B2" s="40"/>
      <c r="C2" s="40"/>
      <c r="D2" s="40"/>
      <c r="E2" s="40"/>
      <c r="F2" s="40"/>
      <c r="G2" s="40"/>
      <c r="H2" s="40"/>
      <c r="I2" s="40"/>
      <c r="J2" s="40"/>
      <c r="K2" s="40"/>
      <c r="L2" s="25"/>
    </row>
    <row r="3" spans="1:12" ht="230.25" customHeight="1" x14ac:dyDescent="0.2">
      <c r="A3" s="39" t="s">
        <v>247</v>
      </c>
      <c r="B3" s="39"/>
      <c r="C3" s="39"/>
      <c r="D3" s="39"/>
      <c r="E3" s="39"/>
      <c r="F3" s="39"/>
      <c r="G3" s="39"/>
      <c r="H3" s="39"/>
      <c r="I3" s="39"/>
      <c r="J3" s="39"/>
      <c r="K3" s="39"/>
      <c r="L3" s="26"/>
    </row>
    <row r="4" spans="1:12" ht="50.1" customHeight="1" x14ac:dyDescent="0.2">
      <c r="A4" s="2" t="s">
        <v>0</v>
      </c>
      <c r="B4" s="3" t="s">
        <v>240</v>
      </c>
      <c r="C4" s="3" t="s">
        <v>226</v>
      </c>
      <c r="D4" s="3" t="s">
        <v>227</v>
      </c>
      <c r="E4" s="3" t="s">
        <v>228</v>
      </c>
      <c r="F4" s="3" t="s">
        <v>203</v>
      </c>
      <c r="G4" s="3" t="s">
        <v>204</v>
      </c>
      <c r="H4" s="3" t="s">
        <v>241</v>
      </c>
      <c r="I4" s="3" t="s">
        <v>205</v>
      </c>
      <c r="J4" s="3" t="s">
        <v>207</v>
      </c>
      <c r="K4" s="3" t="s">
        <v>206</v>
      </c>
      <c r="L4" s="4"/>
    </row>
    <row r="5" spans="1:12" x14ac:dyDescent="0.2">
      <c r="A5" s="41" t="s">
        <v>208</v>
      </c>
      <c r="B5" s="42"/>
      <c r="C5" s="42"/>
      <c r="D5" s="42"/>
      <c r="E5" s="42"/>
      <c r="F5" s="42"/>
      <c r="G5" s="42"/>
      <c r="H5" s="42"/>
      <c r="I5" s="42"/>
      <c r="J5" s="42"/>
      <c r="K5" s="43"/>
    </row>
    <row r="6" spans="1:12" ht="25.5" x14ac:dyDescent="0.2">
      <c r="A6" s="5" t="s">
        <v>244</v>
      </c>
      <c r="B6" s="6" t="s">
        <v>242</v>
      </c>
      <c r="C6" s="6" t="s">
        <v>209</v>
      </c>
      <c r="D6" s="7"/>
      <c r="E6" s="7"/>
      <c r="F6" s="8"/>
      <c r="G6" s="8"/>
      <c r="H6" s="9">
        <v>20</v>
      </c>
      <c r="I6" s="6">
        <f>5*3</f>
        <v>15</v>
      </c>
      <c r="J6" s="27"/>
      <c r="K6" s="33">
        <f>I6*J6</f>
        <v>0</v>
      </c>
    </row>
    <row r="7" spans="1:12" ht="25.5" x14ac:dyDescent="0.2">
      <c r="A7" s="5" t="s">
        <v>243</v>
      </c>
      <c r="B7" s="6" t="s">
        <v>209</v>
      </c>
      <c r="C7" s="6" t="s">
        <v>209</v>
      </c>
      <c r="D7" s="7"/>
      <c r="E7" s="7"/>
      <c r="F7" s="8"/>
      <c r="G7" s="8"/>
      <c r="H7" s="9">
        <v>20</v>
      </c>
      <c r="I7" s="6">
        <f>+I6</f>
        <v>15</v>
      </c>
      <c r="J7" s="27"/>
      <c r="K7" s="33">
        <f>I7*J7</f>
        <v>0</v>
      </c>
    </row>
    <row r="8" spans="1:12" x14ac:dyDescent="0.2">
      <c r="A8" s="41" t="s">
        <v>11</v>
      </c>
      <c r="B8" s="42"/>
      <c r="C8" s="42"/>
      <c r="D8" s="42"/>
      <c r="E8" s="42"/>
      <c r="F8" s="42"/>
      <c r="G8" s="42"/>
      <c r="H8" s="42"/>
      <c r="I8" s="42"/>
      <c r="J8" s="42"/>
      <c r="K8" s="43"/>
    </row>
    <row r="9" spans="1:12" ht="30" customHeight="1" x14ac:dyDescent="0.2">
      <c r="A9" s="5" t="s">
        <v>12</v>
      </c>
      <c r="B9" s="6" t="s">
        <v>13</v>
      </c>
      <c r="C9" s="28"/>
      <c r="D9" s="9">
        <v>20</v>
      </c>
      <c r="E9" s="6" t="s">
        <v>14</v>
      </c>
      <c r="F9" s="36"/>
      <c r="G9" s="28"/>
      <c r="H9" s="9">
        <v>1</v>
      </c>
      <c r="I9" s="6">
        <v>10</v>
      </c>
      <c r="J9" s="27"/>
      <c r="K9" s="33">
        <f>I9*J9</f>
        <v>0</v>
      </c>
    </row>
    <row r="10" spans="1:12" ht="30" customHeight="1" x14ac:dyDescent="0.2">
      <c r="A10" s="5" t="s">
        <v>15</v>
      </c>
      <c r="B10" s="6" t="s">
        <v>13</v>
      </c>
      <c r="C10" s="28"/>
      <c r="D10" s="9">
        <v>20</v>
      </c>
      <c r="E10" s="6" t="s">
        <v>14</v>
      </c>
      <c r="F10" s="36"/>
      <c r="G10" s="28"/>
      <c r="H10" s="9">
        <v>1</v>
      </c>
      <c r="I10" s="6">
        <v>10</v>
      </c>
      <c r="J10" s="27"/>
      <c r="K10" s="33">
        <f t="shared" ref="K10:K13" si="0">I10*J10</f>
        <v>0</v>
      </c>
    </row>
    <row r="11" spans="1:12" ht="30" customHeight="1" x14ac:dyDescent="0.2">
      <c r="A11" s="17" t="s">
        <v>16</v>
      </c>
      <c r="B11" s="6" t="s">
        <v>17</v>
      </c>
      <c r="C11" s="28"/>
      <c r="D11" s="9">
        <v>1</v>
      </c>
      <c r="E11" s="6" t="s">
        <v>14</v>
      </c>
      <c r="F11" s="36"/>
      <c r="G11" s="28"/>
      <c r="H11" s="9">
        <v>1</v>
      </c>
      <c r="I11" s="6">
        <v>60</v>
      </c>
      <c r="J11" s="27"/>
      <c r="K11" s="33">
        <f t="shared" si="0"/>
        <v>0</v>
      </c>
    </row>
    <row r="12" spans="1:12" ht="30" customHeight="1" x14ac:dyDescent="0.2">
      <c r="A12" s="5" t="s">
        <v>18</v>
      </c>
      <c r="B12" s="6" t="s">
        <v>19</v>
      </c>
      <c r="C12" s="28"/>
      <c r="D12" s="9">
        <v>20</v>
      </c>
      <c r="E12" s="6" t="s">
        <v>14</v>
      </c>
      <c r="F12" s="36"/>
      <c r="G12" s="28"/>
      <c r="H12" s="9">
        <v>1</v>
      </c>
      <c r="I12" s="6">
        <v>10</v>
      </c>
      <c r="J12" s="27"/>
      <c r="K12" s="33">
        <f t="shared" si="0"/>
        <v>0</v>
      </c>
    </row>
    <row r="13" spans="1:12" ht="30" customHeight="1" x14ac:dyDescent="0.2">
      <c r="A13" s="5" t="s">
        <v>20</v>
      </c>
      <c r="B13" s="6" t="s">
        <v>19</v>
      </c>
      <c r="C13" s="28"/>
      <c r="D13" s="9">
        <v>20</v>
      </c>
      <c r="E13" s="6" t="s">
        <v>14</v>
      </c>
      <c r="F13" s="36"/>
      <c r="G13" s="28"/>
      <c r="H13" s="9">
        <v>1</v>
      </c>
      <c r="I13" s="6">
        <v>10</v>
      </c>
      <c r="J13" s="27"/>
      <c r="K13" s="33">
        <f t="shared" si="0"/>
        <v>0</v>
      </c>
    </row>
    <row r="14" spans="1:12" ht="30" customHeight="1" x14ac:dyDescent="0.2">
      <c r="A14" s="41" t="s">
        <v>239</v>
      </c>
      <c r="B14" s="42"/>
      <c r="C14" s="42"/>
      <c r="D14" s="42"/>
      <c r="E14" s="42"/>
      <c r="F14" s="42"/>
      <c r="G14" s="42"/>
      <c r="H14" s="42"/>
      <c r="I14" s="42"/>
      <c r="J14" s="42"/>
      <c r="K14" s="43"/>
    </row>
    <row r="15" spans="1:12" ht="30" customHeight="1" x14ac:dyDescent="0.2">
      <c r="A15" s="5" t="s">
        <v>1</v>
      </c>
      <c r="B15" s="6" t="s">
        <v>2</v>
      </c>
      <c r="C15" s="28"/>
      <c r="D15" s="9">
        <v>5</v>
      </c>
      <c r="E15" s="6" t="s">
        <v>3</v>
      </c>
      <c r="F15" s="36"/>
      <c r="G15" s="28"/>
      <c r="H15" s="9">
        <v>20</v>
      </c>
      <c r="I15" s="6">
        <v>60</v>
      </c>
      <c r="J15" s="27"/>
      <c r="K15" s="33">
        <f>I15*J15</f>
        <v>0</v>
      </c>
    </row>
    <row r="16" spans="1:12" s="22" customFormat="1" ht="30" customHeight="1" x14ac:dyDescent="0.2">
      <c r="A16" s="18" t="s">
        <v>238</v>
      </c>
      <c r="B16" s="19" t="s">
        <v>31</v>
      </c>
      <c r="C16" s="30"/>
      <c r="D16" s="21">
        <v>5</v>
      </c>
      <c r="E16" s="19" t="s">
        <v>3</v>
      </c>
      <c r="F16" s="37"/>
      <c r="G16" s="30"/>
      <c r="H16" s="21">
        <v>20</v>
      </c>
      <c r="I16" s="19">
        <v>60</v>
      </c>
      <c r="J16" s="29"/>
      <c r="K16" s="33">
        <f t="shared" ref="K16:K20" si="1">I16*J16</f>
        <v>0</v>
      </c>
    </row>
    <row r="17" spans="1:11" s="22" customFormat="1" ht="30" customHeight="1" x14ac:dyDescent="0.2">
      <c r="A17" s="18" t="s">
        <v>4</v>
      </c>
      <c r="B17" s="19" t="s">
        <v>5</v>
      </c>
      <c r="C17" s="30"/>
      <c r="D17" s="20">
        <v>0.1</v>
      </c>
      <c r="E17" s="19" t="s">
        <v>3</v>
      </c>
      <c r="F17" s="36"/>
      <c r="G17" s="30"/>
      <c r="H17" s="21">
        <v>20</v>
      </c>
      <c r="I17" s="19">
        <v>60</v>
      </c>
      <c r="J17" s="29"/>
      <c r="K17" s="33">
        <f t="shared" si="1"/>
        <v>0</v>
      </c>
    </row>
    <row r="18" spans="1:11" ht="30" customHeight="1" x14ac:dyDescent="0.2">
      <c r="A18" s="5" t="s">
        <v>6</v>
      </c>
      <c r="B18" s="6" t="s">
        <v>7</v>
      </c>
      <c r="C18" s="28"/>
      <c r="D18" s="11">
        <v>5.0000000000000001E-3</v>
      </c>
      <c r="E18" s="6" t="s">
        <v>3</v>
      </c>
      <c r="F18" s="36"/>
      <c r="G18" s="28"/>
      <c r="H18" s="9">
        <v>20</v>
      </c>
      <c r="I18" s="6">
        <v>60</v>
      </c>
      <c r="J18" s="27"/>
      <c r="K18" s="33">
        <f t="shared" si="1"/>
        <v>0</v>
      </c>
    </row>
    <row r="19" spans="1:11" ht="30" customHeight="1" x14ac:dyDescent="0.2">
      <c r="A19" s="5" t="s">
        <v>8</v>
      </c>
      <c r="B19" s="6" t="s">
        <v>222</v>
      </c>
      <c r="C19" s="28"/>
      <c r="D19" s="12" t="s">
        <v>9</v>
      </c>
      <c r="E19" s="13"/>
      <c r="F19" s="36"/>
      <c r="G19" s="28"/>
      <c r="H19" s="9">
        <v>20</v>
      </c>
      <c r="I19" s="6">
        <v>60</v>
      </c>
      <c r="J19" s="27"/>
      <c r="K19" s="33">
        <f t="shared" si="1"/>
        <v>0</v>
      </c>
    </row>
    <row r="20" spans="1:11" ht="30" customHeight="1" x14ac:dyDescent="0.2">
      <c r="A20" s="5" t="s">
        <v>10</v>
      </c>
      <c r="B20" s="6" t="s">
        <v>223</v>
      </c>
      <c r="C20" s="28"/>
      <c r="D20" s="9">
        <v>5</v>
      </c>
      <c r="E20" s="6" t="s">
        <v>3</v>
      </c>
      <c r="F20" s="36"/>
      <c r="G20" s="28"/>
      <c r="H20" s="9">
        <v>20</v>
      </c>
      <c r="I20" s="6">
        <v>60</v>
      </c>
      <c r="J20" s="27"/>
      <c r="K20" s="33">
        <f t="shared" si="1"/>
        <v>0</v>
      </c>
    </row>
    <row r="21" spans="1:11" ht="30" customHeight="1" x14ac:dyDescent="0.2">
      <c r="A21" s="5" t="s">
        <v>21</v>
      </c>
      <c r="B21" s="6" t="s">
        <v>22</v>
      </c>
      <c r="C21" s="28"/>
      <c r="D21" s="9">
        <v>2</v>
      </c>
      <c r="E21" s="6" t="s">
        <v>3</v>
      </c>
      <c r="F21" s="36"/>
      <c r="G21" s="28"/>
      <c r="H21" s="9">
        <v>20</v>
      </c>
      <c r="I21" s="6">
        <v>60</v>
      </c>
      <c r="J21" s="27"/>
      <c r="K21" s="33">
        <f>I21*J21</f>
        <v>0</v>
      </c>
    </row>
    <row r="22" spans="1:11" ht="30" customHeight="1" x14ac:dyDescent="0.2">
      <c r="A22" s="5" t="s">
        <v>23</v>
      </c>
      <c r="B22" s="6" t="s">
        <v>22</v>
      </c>
      <c r="C22" s="28"/>
      <c r="D22" s="10">
        <v>0.1</v>
      </c>
      <c r="E22" s="6" t="s">
        <v>3</v>
      </c>
      <c r="F22" s="36"/>
      <c r="G22" s="28"/>
      <c r="H22" s="9">
        <v>20</v>
      </c>
      <c r="I22" s="6">
        <v>60</v>
      </c>
      <c r="J22" s="27"/>
      <c r="K22" s="33">
        <f t="shared" ref="K22:K36" si="2">I22*J22</f>
        <v>0</v>
      </c>
    </row>
    <row r="23" spans="1:11" ht="30" customHeight="1" x14ac:dyDescent="0.2">
      <c r="A23" s="5" t="s">
        <v>24</v>
      </c>
      <c r="B23" s="6" t="s">
        <v>22</v>
      </c>
      <c r="C23" s="28"/>
      <c r="D23" s="9">
        <v>1</v>
      </c>
      <c r="E23" s="6" t="s">
        <v>3</v>
      </c>
      <c r="F23" s="36"/>
      <c r="G23" s="28"/>
      <c r="H23" s="9">
        <v>20</v>
      </c>
      <c r="I23" s="6">
        <v>60</v>
      </c>
      <c r="J23" s="27"/>
      <c r="K23" s="33">
        <f t="shared" si="2"/>
        <v>0</v>
      </c>
    </row>
    <row r="24" spans="1:11" ht="30" customHeight="1" x14ac:dyDescent="0.2">
      <c r="A24" s="5" t="s">
        <v>25</v>
      </c>
      <c r="B24" s="6" t="s">
        <v>26</v>
      </c>
      <c r="C24" s="28"/>
      <c r="D24" s="9">
        <v>2</v>
      </c>
      <c r="E24" s="6" t="s">
        <v>3</v>
      </c>
      <c r="F24" s="36"/>
      <c r="G24" s="28"/>
      <c r="H24" s="9">
        <v>20</v>
      </c>
      <c r="I24" s="6">
        <v>60</v>
      </c>
      <c r="J24" s="27"/>
      <c r="K24" s="33">
        <f t="shared" si="2"/>
        <v>0</v>
      </c>
    </row>
    <row r="25" spans="1:11" ht="30" customHeight="1" x14ac:dyDescent="0.2">
      <c r="A25" s="5" t="s">
        <v>27</v>
      </c>
      <c r="B25" s="6" t="s">
        <v>28</v>
      </c>
      <c r="C25" s="28"/>
      <c r="D25" s="9">
        <v>2</v>
      </c>
      <c r="E25" s="6" t="s">
        <v>3</v>
      </c>
      <c r="F25" s="36"/>
      <c r="G25" s="28"/>
      <c r="H25" s="9">
        <v>20</v>
      </c>
      <c r="I25" s="6">
        <v>60</v>
      </c>
      <c r="J25" s="27"/>
      <c r="K25" s="33">
        <f t="shared" si="2"/>
        <v>0</v>
      </c>
    </row>
    <row r="26" spans="1:11" ht="30" customHeight="1" x14ac:dyDescent="0.2">
      <c r="A26" s="5" t="s">
        <v>29</v>
      </c>
      <c r="B26" s="6" t="s">
        <v>30</v>
      </c>
      <c r="C26" s="28"/>
      <c r="D26" s="9">
        <v>20</v>
      </c>
      <c r="E26" s="6" t="s">
        <v>3</v>
      </c>
      <c r="F26" s="36"/>
      <c r="G26" s="28"/>
      <c r="H26" s="9">
        <v>20</v>
      </c>
      <c r="I26" s="6">
        <v>60</v>
      </c>
      <c r="J26" s="27"/>
      <c r="K26" s="33">
        <f t="shared" si="2"/>
        <v>0</v>
      </c>
    </row>
    <row r="27" spans="1:11" ht="30" customHeight="1" x14ac:dyDescent="0.2">
      <c r="A27" s="5" t="s">
        <v>32</v>
      </c>
      <c r="B27" s="6" t="s">
        <v>224</v>
      </c>
      <c r="C27" s="28"/>
      <c r="D27" s="9">
        <v>1</v>
      </c>
      <c r="E27" s="6" t="s">
        <v>33</v>
      </c>
      <c r="F27" s="36"/>
      <c r="G27" s="28"/>
      <c r="H27" s="9">
        <v>20</v>
      </c>
      <c r="I27" s="6">
        <v>10</v>
      </c>
      <c r="J27" s="27"/>
      <c r="K27" s="33">
        <f t="shared" si="2"/>
        <v>0</v>
      </c>
    </row>
    <row r="28" spans="1:11" ht="30" customHeight="1" x14ac:dyDescent="0.2">
      <c r="A28" s="5" t="s">
        <v>34</v>
      </c>
      <c r="B28" s="6" t="s">
        <v>35</v>
      </c>
      <c r="C28" s="28"/>
      <c r="D28" s="9">
        <v>2</v>
      </c>
      <c r="E28" s="6" t="s">
        <v>3</v>
      </c>
      <c r="F28" s="36"/>
      <c r="G28" s="28"/>
      <c r="H28" s="9">
        <v>20</v>
      </c>
      <c r="I28" s="6">
        <v>60</v>
      </c>
      <c r="J28" s="27"/>
      <c r="K28" s="33">
        <f t="shared" si="2"/>
        <v>0</v>
      </c>
    </row>
    <row r="29" spans="1:11" ht="30" customHeight="1" x14ac:dyDescent="0.2">
      <c r="A29" s="5" t="s">
        <v>36</v>
      </c>
      <c r="B29" s="6" t="s">
        <v>37</v>
      </c>
      <c r="C29" s="28"/>
      <c r="D29" s="10">
        <v>0.1</v>
      </c>
      <c r="E29" s="6" t="s">
        <v>38</v>
      </c>
      <c r="F29" s="36"/>
      <c r="G29" s="28"/>
      <c r="H29" s="9">
        <v>20</v>
      </c>
      <c r="I29" s="6">
        <v>60</v>
      </c>
      <c r="J29" s="27"/>
      <c r="K29" s="33">
        <f t="shared" si="2"/>
        <v>0</v>
      </c>
    </row>
    <row r="30" spans="1:11" ht="30" customHeight="1" x14ac:dyDescent="0.2">
      <c r="A30" s="5" t="s">
        <v>39</v>
      </c>
      <c r="B30" s="6" t="s">
        <v>40</v>
      </c>
      <c r="C30" s="28"/>
      <c r="D30" s="9">
        <v>2</v>
      </c>
      <c r="E30" s="6" t="s">
        <v>3</v>
      </c>
      <c r="F30" s="36"/>
      <c r="G30" s="28"/>
      <c r="H30" s="9">
        <v>20</v>
      </c>
      <c r="I30" s="6">
        <v>60</v>
      </c>
      <c r="J30" s="27"/>
      <c r="K30" s="33">
        <f t="shared" si="2"/>
        <v>0</v>
      </c>
    </row>
    <row r="31" spans="1:11" ht="30" customHeight="1" x14ac:dyDescent="0.2">
      <c r="A31" s="5" t="s">
        <v>234</v>
      </c>
      <c r="B31" s="6" t="s">
        <v>235</v>
      </c>
      <c r="C31" s="28"/>
      <c r="D31" s="9">
        <v>1</v>
      </c>
      <c r="E31" s="6" t="s">
        <v>3</v>
      </c>
      <c r="F31" s="36"/>
      <c r="G31" s="28"/>
      <c r="H31" s="9">
        <v>20</v>
      </c>
      <c r="I31" s="6">
        <v>10</v>
      </c>
      <c r="J31" s="27"/>
      <c r="K31" s="33">
        <f t="shared" si="2"/>
        <v>0</v>
      </c>
    </row>
    <row r="32" spans="1:11" ht="30" customHeight="1" x14ac:dyDescent="0.2">
      <c r="A32" s="5" t="s">
        <v>41</v>
      </c>
      <c r="B32" s="6" t="s">
        <v>42</v>
      </c>
      <c r="C32" s="28"/>
      <c r="D32" s="9">
        <v>2</v>
      </c>
      <c r="E32" s="6" t="s">
        <v>3</v>
      </c>
      <c r="F32" s="36"/>
      <c r="G32" s="28"/>
      <c r="H32" s="9">
        <v>20</v>
      </c>
      <c r="I32" s="6">
        <v>60</v>
      </c>
      <c r="J32" s="27"/>
      <c r="K32" s="33">
        <f t="shared" si="2"/>
        <v>0</v>
      </c>
    </row>
    <row r="33" spans="1:11" ht="30" customHeight="1" x14ac:dyDescent="0.2">
      <c r="A33" s="5" t="s">
        <v>43</v>
      </c>
      <c r="B33" s="6" t="s">
        <v>44</v>
      </c>
      <c r="C33" s="28"/>
      <c r="D33" s="10">
        <v>0.5</v>
      </c>
      <c r="E33" s="6" t="s">
        <v>3</v>
      </c>
      <c r="F33" s="36"/>
      <c r="G33" s="28"/>
      <c r="H33" s="9">
        <v>20</v>
      </c>
      <c r="I33" s="6">
        <v>60</v>
      </c>
      <c r="J33" s="27"/>
      <c r="K33" s="33">
        <f t="shared" si="2"/>
        <v>0</v>
      </c>
    </row>
    <row r="34" spans="1:11" ht="30" customHeight="1" x14ac:dyDescent="0.2">
      <c r="A34" s="5" t="s">
        <v>45</v>
      </c>
      <c r="B34" s="6" t="s">
        <v>46</v>
      </c>
      <c r="C34" s="28"/>
      <c r="D34" s="9">
        <v>1</v>
      </c>
      <c r="E34" s="6" t="s">
        <v>3</v>
      </c>
      <c r="F34" s="36"/>
      <c r="G34" s="28"/>
      <c r="H34" s="9">
        <v>20</v>
      </c>
      <c r="I34" s="6">
        <v>60</v>
      </c>
      <c r="J34" s="27"/>
      <c r="K34" s="33">
        <f t="shared" si="2"/>
        <v>0</v>
      </c>
    </row>
    <row r="35" spans="1:11" ht="30" customHeight="1" x14ac:dyDescent="0.2">
      <c r="A35" s="5" t="s">
        <v>47</v>
      </c>
      <c r="B35" s="6" t="s">
        <v>48</v>
      </c>
      <c r="C35" s="28"/>
      <c r="D35" s="9">
        <v>1</v>
      </c>
      <c r="E35" s="6" t="s">
        <v>49</v>
      </c>
      <c r="F35" s="36"/>
      <c r="G35" s="28"/>
      <c r="H35" s="9">
        <v>20</v>
      </c>
      <c r="I35" s="6">
        <v>60</v>
      </c>
      <c r="J35" s="27"/>
      <c r="K35" s="33">
        <f t="shared" si="2"/>
        <v>0</v>
      </c>
    </row>
    <row r="36" spans="1:11" ht="30" customHeight="1" x14ac:dyDescent="0.2">
      <c r="A36" s="5" t="s">
        <v>50</v>
      </c>
      <c r="B36" s="6" t="s">
        <v>51</v>
      </c>
      <c r="C36" s="28"/>
      <c r="D36" s="9">
        <v>2</v>
      </c>
      <c r="E36" s="6" t="s">
        <v>3</v>
      </c>
      <c r="F36" s="36"/>
      <c r="G36" s="28"/>
      <c r="H36" s="9">
        <v>20</v>
      </c>
      <c r="I36" s="6">
        <v>60</v>
      </c>
      <c r="J36" s="27"/>
      <c r="K36" s="33">
        <f t="shared" si="2"/>
        <v>0</v>
      </c>
    </row>
    <row r="37" spans="1:11" ht="30" customHeight="1" x14ac:dyDescent="0.2">
      <c r="A37" s="41" t="s">
        <v>52</v>
      </c>
      <c r="B37" s="42"/>
      <c r="C37" s="42"/>
      <c r="D37" s="42"/>
      <c r="E37" s="42"/>
      <c r="F37" s="42"/>
      <c r="G37" s="42"/>
      <c r="H37" s="42"/>
      <c r="I37" s="42"/>
      <c r="J37" s="42"/>
      <c r="K37" s="43"/>
    </row>
    <row r="38" spans="1:11" s="22" customFormat="1" ht="30" customHeight="1" x14ac:dyDescent="0.2">
      <c r="A38" s="18" t="s">
        <v>236</v>
      </c>
      <c r="B38" s="19" t="s">
        <v>237</v>
      </c>
      <c r="C38" s="31"/>
      <c r="D38" s="21">
        <v>10</v>
      </c>
      <c r="E38" s="19" t="s">
        <v>3</v>
      </c>
      <c r="F38" s="37"/>
      <c r="G38" s="30"/>
      <c r="H38" s="21">
        <v>20</v>
      </c>
      <c r="I38" s="19">
        <v>15</v>
      </c>
      <c r="J38" s="29"/>
      <c r="K38" s="34">
        <f>I38*J38</f>
        <v>0</v>
      </c>
    </row>
    <row r="39" spans="1:11" ht="30" customHeight="1" x14ac:dyDescent="0.2">
      <c r="A39" s="5" t="s">
        <v>53</v>
      </c>
      <c r="B39" s="6" t="s">
        <v>54</v>
      </c>
      <c r="C39" s="28"/>
      <c r="D39" s="14">
        <v>0.05</v>
      </c>
      <c r="E39" s="6" t="s">
        <v>3</v>
      </c>
      <c r="F39" s="36"/>
      <c r="G39" s="28"/>
      <c r="H39" s="9">
        <v>20</v>
      </c>
      <c r="I39" s="6">
        <v>60</v>
      </c>
      <c r="J39" s="27"/>
      <c r="K39" s="34">
        <f t="shared" ref="K39:K46" si="3">I39*J39</f>
        <v>0</v>
      </c>
    </row>
    <row r="40" spans="1:11" ht="30" customHeight="1" x14ac:dyDescent="0.2">
      <c r="A40" s="5" t="s">
        <v>55</v>
      </c>
      <c r="B40" s="6" t="s">
        <v>54</v>
      </c>
      <c r="C40" s="28"/>
      <c r="D40" s="14">
        <v>0.05</v>
      </c>
      <c r="E40" s="6" t="s">
        <v>3</v>
      </c>
      <c r="F40" s="36"/>
      <c r="G40" s="28"/>
      <c r="H40" s="9">
        <v>20</v>
      </c>
      <c r="I40" s="6">
        <v>60</v>
      </c>
      <c r="J40" s="27"/>
      <c r="K40" s="34">
        <f t="shared" si="3"/>
        <v>0</v>
      </c>
    </row>
    <row r="41" spans="1:11" ht="30" customHeight="1" x14ac:dyDescent="0.2">
      <c r="A41" s="5" t="s">
        <v>56</v>
      </c>
      <c r="B41" s="6" t="s">
        <v>57</v>
      </c>
      <c r="C41" s="28"/>
      <c r="D41" s="10">
        <v>0.1</v>
      </c>
      <c r="E41" s="6" t="s">
        <v>3</v>
      </c>
      <c r="F41" s="36"/>
      <c r="G41" s="28"/>
      <c r="H41" s="9">
        <v>20</v>
      </c>
      <c r="I41" s="6">
        <v>60</v>
      </c>
      <c r="J41" s="27"/>
      <c r="K41" s="34">
        <f t="shared" si="3"/>
        <v>0</v>
      </c>
    </row>
    <row r="42" spans="1:11" ht="30" customHeight="1" x14ac:dyDescent="0.2">
      <c r="A42" s="5" t="s">
        <v>218</v>
      </c>
      <c r="B42" s="6" t="s">
        <v>22</v>
      </c>
      <c r="C42" s="28"/>
      <c r="D42" s="10">
        <v>0.1</v>
      </c>
      <c r="E42" s="6" t="s">
        <v>3</v>
      </c>
      <c r="F42" s="36"/>
      <c r="G42" s="28"/>
      <c r="H42" s="9">
        <v>20</v>
      </c>
      <c r="I42" s="6">
        <v>60</v>
      </c>
      <c r="J42" s="27"/>
      <c r="K42" s="34">
        <f t="shared" si="3"/>
        <v>0</v>
      </c>
    </row>
    <row r="43" spans="1:11" ht="30" customHeight="1" x14ac:dyDescent="0.2">
      <c r="A43" s="5" t="s">
        <v>219</v>
      </c>
      <c r="B43" s="6" t="s">
        <v>22</v>
      </c>
      <c r="C43" s="28"/>
      <c r="D43" s="10">
        <v>0.1</v>
      </c>
      <c r="E43" s="6" t="s">
        <v>3</v>
      </c>
      <c r="F43" s="36"/>
      <c r="G43" s="28"/>
      <c r="H43" s="9">
        <v>20</v>
      </c>
      <c r="I43" s="6">
        <v>60</v>
      </c>
      <c r="J43" s="27"/>
      <c r="K43" s="34">
        <f t="shared" si="3"/>
        <v>0</v>
      </c>
    </row>
    <row r="44" spans="1:11" ht="30" customHeight="1" x14ac:dyDescent="0.2">
      <c r="A44" s="5" t="s">
        <v>217</v>
      </c>
      <c r="B44" s="6" t="s">
        <v>221</v>
      </c>
      <c r="C44" s="28"/>
      <c r="D44" s="10"/>
      <c r="E44" s="6"/>
      <c r="F44" s="36"/>
      <c r="G44" s="28"/>
      <c r="H44" s="9"/>
      <c r="I44" s="6"/>
      <c r="J44" s="27"/>
      <c r="K44" s="34">
        <f t="shared" si="3"/>
        <v>0</v>
      </c>
    </row>
    <row r="45" spans="1:11" ht="30" customHeight="1" x14ac:dyDescent="0.2">
      <c r="A45" s="5" t="s">
        <v>58</v>
      </c>
      <c r="B45" s="6" t="s">
        <v>59</v>
      </c>
      <c r="C45" s="28"/>
      <c r="D45" s="10">
        <v>0.1</v>
      </c>
      <c r="E45" s="6" t="s">
        <v>3</v>
      </c>
      <c r="F45" s="36"/>
      <c r="G45" s="28"/>
      <c r="H45" s="9">
        <v>20</v>
      </c>
      <c r="I45" s="6">
        <v>60</v>
      </c>
      <c r="J45" s="27"/>
      <c r="K45" s="34">
        <f t="shared" si="3"/>
        <v>0</v>
      </c>
    </row>
    <row r="46" spans="1:11" ht="30" customHeight="1" x14ac:dyDescent="0.2">
      <c r="A46" s="5" t="s">
        <v>220</v>
      </c>
      <c r="B46" s="6" t="s">
        <v>221</v>
      </c>
      <c r="C46" s="6" t="s">
        <v>221</v>
      </c>
      <c r="D46" s="10"/>
      <c r="E46" s="6"/>
      <c r="F46" s="36"/>
      <c r="G46" s="28"/>
      <c r="H46" s="9"/>
      <c r="I46" s="6"/>
      <c r="J46" s="27"/>
      <c r="K46" s="34">
        <f t="shared" si="3"/>
        <v>0</v>
      </c>
    </row>
    <row r="47" spans="1:11" ht="30" customHeight="1" x14ac:dyDescent="0.2">
      <c r="A47" s="41" t="s">
        <v>60</v>
      </c>
      <c r="B47" s="42"/>
      <c r="C47" s="42"/>
      <c r="D47" s="42"/>
      <c r="E47" s="42"/>
      <c r="F47" s="42"/>
      <c r="G47" s="42"/>
      <c r="H47" s="42"/>
      <c r="I47" s="42"/>
      <c r="J47" s="42"/>
      <c r="K47" s="43"/>
    </row>
    <row r="48" spans="1:11" ht="30" customHeight="1" x14ac:dyDescent="0.2">
      <c r="A48" s="5" t="s">
        <v>61</v>
      </c>
      <c r="B48" s="6" t="s">
        <v>62</v>
      </c>
      <c r="C48" s="28"/>
      <c r="D48" s="9">
        <v>100</v>
      </c>
      <c r="E48" s="6" t="s">
        <v>49</v>
      </c>
      <c r="F48" s="36"/>
      <c r="G48" s="28"/>
      <c r="H48" s="9">
        <v>20</v>
      </c>
      <c r="I48" s="6">
        <v>60</v>
      </c>
      <c r="J48" s="27"/>
      <c r="K48" s="33">
        <f>I48*J48</f>
        <v>0</v>
      </c>
    </row>
    <row r="49" spans="1:11" ht="30" customHeight="1" x14ac:dyDescent="0.2">
      <c r="A49" s="5" t="s">
        <v>63</v>
      </c>
      <c r="B49" s="6" t="s">
        <v>62</v>
      </c>
      <c r="C49" s="28"/>
      <c r="D49" s="9">
        <v>100</v>
      </c>
      <c r="E49" s="6" t="s">
        <v>49</v>
      </c>
      <c r="F49" s="36"/>
      <c r="G49" s="28"/>
      <c r="H49" s="9">
        <v>20</v>
      </c>
      <c r="I49" s="6">
        <v>60</v>
      </c>
      <c r="J49" s="27"/>
      <c r="K49" s="33">
        <f>I49*J49</f>
        <v>0</v>
      </c>
    </row>
    <row r="50" spans="1:11" ht="30" customHeight="1" x14ac:dyDescent="0.2">
      <c r="A50" s="5" t="s">
        <v>64</v>
      </c>
      <c r="B50" s="6" t="s">
        <v>62</v>
      </c>
      <c r="C50" s="28"/>
      <c r="D50" s="10">
        <v>0.5</v>
      </c>
      <c r="E50" s="6" t="s">
        <v>49</v>
      </c>
      <c r="F50" s="36"/>
      <c r="G50" s="28"/>
      <c r="H50" s="9">
        <v>20</v>
      </c>
      <c r="I50" s="6">
        <v>60</v>
      </c>
      <c r="J50" s="27"/>
      <c r="K50" s="33">
        <f>I50*J50</f>
        <v>0</v>
      </c>
    </row>
    <row r="51" spans="1:11" ht="30" customHeight="1" x14ac:dyDescent="0.2">
      <c r="A51" s="5" t="s">
        <v>65</v>
      </c>
      <c r="B51" s="6" t="s">
        <v>62</v>
      </c>
      <c r="C51" s="28"/>
      <c r="D51" s="10">
        <v>0.5</v>
      </c>
      <c r="E51" s="6" t="s">
        <v>49</v>
      </c>
      <c r="F51" s="36"/>
      <c r="G51" s="28"/>
      <c r="H51" s="9">
        <v>20</v>
      </c>
      <c r="I51" s="6">
        <v>60</v>
      </c>
      <c r="J51" s="27"/>
      <c r="K51" s="33">
        <f t="shared" ref="K51:K78" si="4">I51*J51</f>
        <v>0</v>
      </c>
    </row>
    <row r="52" spans="1:11" ht="30" customHeight="1" x14ac:dyDescent="0.2">
      <c r="A52" s="5" t="s">
        <v>66</v>
      </c>
      <c r="B52" s="6" t="s">
        <v>62</v>
      </c>
      <c r="C52" s="28"/>
      <c r="D52" s="9">
        <v>1</v>
      </c>
      <c r="E52" s="6" t="s">
        <v>49</v>
      </c>
      <c r="F52" s="36"/>
      <c r="G52" s="28"/>
      <c r="H52" s="9">
        <v>20</v>
      </c>
      <c r="I52" s="6">
        <v>60</v>
      </c>
      <c r="J52" s="27"/>
      <c r="K52" s="33">
        <f t="shared" si="4"/>
        <v>0</v>
      </c>
    </row>
    <row r="53" spans="1:11" ht="30" customHeight="1" x14ac:dyDescent="0.2">
      <c r="A53" s="5" t="s">
        <v>67</v>
      </c>
      <c r="B53" s="6" t="s">
        <v>62</v>
      </c>
      <c r="C53" s="28"/>
      <c r="D53" s="9">
        <v>1</v>
      </c>
      <c r="E53" s="6" t="s">
        <v>49</v>
      </c>
      <c r="F53" s="36"/>
      <c r="G53" s="28"/>
      <c r="H53" s="9">
        <v>20</v>
      </c>
      <c r="I53" s="6">
        <v>60</v>
      </c>
      <c r="J53" s="27"/>
      <c r="K53" s="33">
        <f t="shared" si="4"/>
        <v>0</v>
      </c>
    </row>
    <row r="54" spans="1:11" ht="30" customHeight="1" x14ac:dyDescent="0.2">
      <c r="A54" s="5" t="s">
        <v>68</v>
      </c>
      <c r="B54" s="6" t="s">
        <v>62</v>
      </c>
      <c r="C54" s="28"/>
      <c r="D54" s="9">
        <v>10</v>
      </c>
      <c r="E54" s="6" t="s">
        <v>49</v>
      </c>
      <c r="F54" s="36"/>
      <c r="G54" s="28"/>
      <c r="H54" s="9">
        <v>20</v>
      </c>
      <c r="I54" s="6">
        <v>60</v>
      </c>
      <c r="J54" s="27"/>
      <c r="K54" s="33">
        <f t="shared" si="4"/>
        <v>0</v>
      </c>
    </row>
    <row r="55" spans="1:11" ht="30" customHeight="1" x14ac:dyDescent="0.2">
      <c r="A55" s="5" t="s">
        <v>69</v>
      </c>
      <c r="B55" s="6" t="s">
        <v>62</v>
      </c>
      <c r="C55" s="28"/>
      <c r="D55" s="9">
        <v>10</v>
      </c>
      <c r="E55" s="6" t="s">
        <v>49</v>
      </c>
      <c r="F55" s="36"/>
      <c r="G55" s="28"/>
      <c r="H55" s="9">
        <v>20</v>
      </c>
      <c r="I55" s="6">
        <v>60</v>
      </c>
      <c r="J55" s="27"/>
      <c r="K55" s="33">
        <f t="shared" si="4"/>
        <v>0</v>
      </c>
    </row>
    <row r="56" spans="1:11" ht="30" customHeight="1" x14ac:dyDescent="0.2">
      <c r="A56" s="5" t="s">
        <v>70</v>
      </c>
      <c r="B56" s="6" t="s">
        <v>62</v>
      </c>
      <c r="C56" s="28"/>
      <c r="D56" s="10">
        <v>0.5</v>
      </c>
      <c r="E56" s="6" t="s">
        <v>49</v>
      </c>
      <c r="F56" s="36"/>
      <c r="G56" s="28"/>
      <c r="H56" s="9">
        <v>20</v>
      </c>
      <c r="I56" s="6">
        <v>60</v>
      </c>
      <c r="J56" s="27"/>
      <c r="K56" s="33">
        <f t="shared" si="4"/>
        <v>0</v>
      </c>
    </row>
    <row r="57" spans="1:11" ht="30" customHeight="1" x14ac:dyDescent="0.2">
      <c r="A57" s="5" t="s">
        <v>71</v>
      </c>
      <c r="B57" s="6" t="s">
        <v>62</v>
      </c>
      <c r="C57" s="28"/>
      <c r="D57" s="10">
        <v>0.5</v>
      </c>
      <c r="E57" s="6" t="s">
        <v>49</v>
      </c>
      <c r="F57" s="36"/>
      <c r="G57" s="28"/>
      <c r="H57" s="9">
        <v>20</v>
      </c>
      <c r="I57" s="6">
        <v>60</v>
      </c>
      <c r="J57" s="27"/>
      <c r="K57" s="33">
        <f t="shared" si="4"/>
        <v>0</v>
      </c>
    </row>
    <row r="58" spans="1:11" ht="30" customHeight="1" x14ac:dyDescent="0.2">
      <c r="A58" s="5" t="s">
        <v>72</v>
      </c>
      <c r="B58" s="6" t="s">
        <v>62</v>
      </c>
      <c r="C58" s="28"/>
      <c r="D58" s="14">
        <v>0.25</v>
      </c>
      <c r="E58" s="6" t="s">
        <v>49</v>
      </c>
      <c r="F58" s="36"/>
      <c r="G58" s="28"/>
      <c r="H58" s="9">
        <v>20</v>
      </c>
      <c r="I58" s="6">
        <v>60</v>
      </c>
      <c r="J58" s="27"/>
      <c r="K58" s="33">
        <f t="shared" si="4"/>
        <v>0</v>
      </c>
    </row>
    <row r="59" spans="1:11" ht="30" customHeight="1" x14ac:dyDescent="0.2">
      <c r="A59" s="5" t="s">
        <v>73</v>
      </c>
      <c r="B59" s="6" t="s">
        <v>62</v>
      </c>
      <c r="C59" s="28"/>
      <c r="D59" s="14">
        <v>0.25</v>
      </c>
      <c r="E59" s="6" t="s">
        <v>49</v>
      </c>
      <c r="F59" s="36"/>
      <c r="G59" s="28"/>
      <c r="H59" s="9">
        <v>20</v>
      </c>
      <c r="I59" s="6">
        <v>60</v>
      </c>
      <c r="J59" s="27"/>
      <c r="K59" s="33">
        <f t="shared" si="4"/>
        <v>0</v>
      </c>
    </row>
    <row r="60" spans="1:11" ht="30" customHeight="1" x14ac:dyDescent="0.2">
      <c r="A60" s="5" t="s">
        <v>74</v>
      </c>
      <c r="B60" s="6" t="s">
        <v>62</v>
      </c>
      <c r="C60" s="28"/>
      <c r="D60" s="10">
        <v>0.5</v>
      </c>
      <c r="E60" s="6" t="s">
        <v>49</v>
      </c>
      <c r="F60" s="36"/>
      <c r="G60" s="28"/>
      <c r="H60" s="9">
        <v>20</v>
      </c>
      <c r="I60" s="6">
        <v>60</v>
      </c>
      <c r="J60" s="27"/>
      <c r="K60" s="33">
        <f t="shared" si="4"/>
        <v>0</v>
      </c>
    </row>
    <row r="61" spans="1:11" ht="30" customHeight="1" x14ac:dyDescent="0.2">
      <c r="A61" s="5" t="s">
        <v>75</v>
      </c>
      <c r="B61" s="6" t="s">
        <v>62</v>
      </c>
      <c r="C61" s="28"/>
      <c r="D61" s="10">
        <v>0.5</v>
      </c>
      <c r="E61" s="6" t="s">
        <v>49</v>
      </c>
      <c r="F61" s="36"/>
      <c r="G61" s="28"/>
      <c r="H61" s="9">
        <v>20</v>
      </c>
      <c r="I61" s="6">
        <v>60</v>
      </c>
      <c r="J61" s="27"/>
      <c r="K61" s="33">
        <f t="shared" si="4"/>
        <v>0</v>
      </c>
    </row>
    <row r="62" spans="1:11" ht="30" customHeight="1" x14ac:dyDescent="0.2">
      <c r="A62" s="5" t="s">
        <v>76</v>
      </c>
      <c r="B62" s="6" t="s">
        <v>77</v>
      </c>
      <c r="C62" s="28"/>
      <c r="D62" s="9">
        <v>5</v>
      </c>
      <c r="E62" s="6" t="s">
        <v>49</v>
      </c>
      <c r="F62" s="36"/>
      <c r="G62" s="28"/>
      <c r="H62" s="9">
        <v>20</v>
      </c>
      <c r="I62" s="6">
        <v>60</v>
      </c>
      <c r="J62" s="27"/>
      <c r="K62" s="33">
        <f t="shared" si="4"/>
        <v>0</v>
      </c>
    </row>
    <row r="63" spans="1:11" ht="30" customHeight="1" x14ac:dyDescent="0.2">
      <c r="A63" s="5" t="s">
        <v>78</v>
      </c>
      <c r="B63" s="6" t="s">
        <v>77</v>
      </c>
      <c r="C63" s="28"/>
      <c r="D63" s="9">
        <v>5</v>
      </c>
      <c r="E63" s="6" t="s">
        <v>49</v>
      </c>
      <c r="F63" s="36"/>
      <c r="G63" s="28"/>
      <c r="H63" s="9">
        <v>20</v>
      </c>
      <c r="I63" s="6">
        <v>60</v>
      </c>
      <c r="J63" s="27"/>
      <c r="K63" s="33">
        <f t="shared" si="4"/>
        <v>0</v>
      </c>
    </row>
    <row r="64" spans="1:11" ht="30" customHeight="1" x14ac:dyDescent="0.2">
      <c r="A64" s="5" t="s">
        <v>79</v>
      </c>
      <c r="B64" s="6" t="s">
        <v>62</v>
      </c>
      <c r="C64" s="28"/>
      <c r="D64" s="10">
        <v>0.5</v>
      </c>
      <c r="E64" s="6" t="s">
        <v>49</v>
      </c>
      <c r="F64" s="36"/>
      <c r="G64" s="28"/>
      <c r="H64" s="9">
        <v>20</v>
      </c>
      <c r="I64" s="6">
        <v>60</v>
      </c>
      <c r="J64" s="27"/>
      <c r="K64" s="33">
        <f t="shared" si="4"/>
        <v>0</v>
      </c>
    </row>
    <row r="65" spans="1:11" ht="30" customHeight="1" x14ac:dyDescent="0.2">
      <c r="A65" s="5" t="s">
        <v>80</v>
      </c>
      <c r="B65" s="6" t="s">
        <v>62</v>
      </c>
      <c r="C65" s="28"/>
      <c r="D65" s="10">
        <v>0.5</v>
      </c>
      <c r="E65" s="6" t="s">
        <v>49</v>
      </c>
      <c r="F65" s="36"/>
      <c r="G65" s="28"/>
      <c r="H65" s="9">
        <v>20</v>
      </c>
      <c r="I65" s="6">
        <v>60</v>
      </c>
      <c r="J65" s="27"/>
      <c r="K65" s="33">
        <f t="shared" si="4"/>
        <v>0</v>
      </c>
    </row>
    <row r="66" spans="1:11" ht="30" customHeight="1" x14ac:dyDescent="0.2">
      <c r="A66" s="5" t="s">
        <v>81</v>
      </c>
      <c r="B66" s="6" t="s">
        <v>62</v>
      </c>
      <c r="C66" s="28"/>
      <c r="D66" s="9">
        <v>100</v>
      </c>
      <c r="E66" s="6" t="s">
        <v>49</v>
      </c>
      <c r="F66" s="36"/>
      <c r="G66" s="28"/>
      <c r="H66" s="9">
        <v>20</v>
      </c>
      <c r="I66" s="6">
        <v>60</v>
      </c>
      <c r="J66" s="27"/>
      <c r="K66" s="33">
        <f t="shared" si="4"/>
        <v>0</v>
      </c>
    </row>
    <row r="67" spans="1:11" ht="30" customHeight="1" x14ac:dyDescent="0.2">
      <c r="A67" s="5" t="s">
        <v>82</v>
      </c>
      <c r="B67" s="6" t="s">
        <v>62</v>
      </c>
      <c r="C67" s="28"/>
      <c r="D67" s="9">
        <v>100</v>
      </c>
      <c r="E67" s="6" t="s">
        <v>49</v>
      </c>
      <c r="F67" s="36"/>
      <c r="G67" s="28"/>
      <c r="H67" s="9">
        <v>20</v>
      </c>
      <c r="I67" s="6">
        <v>60</v>
      </c>
      <c r="J67" s="27"/>
      <c r="K67" s="33">
        <f t="shared" si="4"/>
        <v>0</v>
      </c>
    </row>
    <row r="68" spans="1:11" ht="30" customHeight="1" x14ac:dyDescent="0.2">
      <c r="A68" s="5" t="s">
        <v>83</v>
      </c>
      <c r="B68" s="6" t="s">
        <v>62</v>
      </c>
      <c r="C68" s="28"/>
      <c r="D68" s="10">
        <v>0.5</v>
      </c>
      <c r="E68" s="6" t="s">
        <v>49</v>
      </c>
      <c r="F68" s="36"/>
      <c r="G68" s="28"/>
      <c r="H68" s="9">
        <v>20</v>
      </c>
      <c r="I68" s="6">
        <v>60</v>
      </c>
      <c r="J68" s="27"/>
      <c r="K68" s="33">
        <f t="shared" si="4"/>
        <v>0</v>
      </c>
    </row>
    <row r="69" spans="1:11" ht="30" customHeight="1" x14ac:dyDescent="0.2">
      <c r="A69" s="5" t="s">
        <v>84</v>
      </c>
      <c r="B69" s="6" t="s">
        <v>62</v>
      </c>
      <c r="C69" s="28"/>
      <c r="D69" s="10">
        <v>0.5</v>
      </c>
      <c r="E69" s="6" t="s">
        <v>49</v>
      </c>
      <c r="F69" s="36"/>
      <c r="G69" s="28"/>
      <c r="H69" s="9">
        <v>20</v>
      </c>
      <c r="I69" s="6">
        <v>60</v>
      </c>
      <c r="J69" s="27"/>
      <c r="K69" s="33">
        <f t="shared" si="4"/>
        <v>0</v>
      </c>
    </row>
    <row r="70" spans="1:11" ht="30" customHeight="1" x14ac:dyDescent="0.2">
      <c r="A70" s="5" t="s">
        <v>85</v>
      </c>
      <c r="B70" s="6" t="s">
        <v>86</v>
      </c>
      <c r="C70" s="28"/>
      <c r="D70" s="10">
        <v>0.5</v>
      </c>
      <c r="E70" s="6" t="s">
        <v>49</v>
      </c>
      <c r="F70" s="36"/>
      <c r="G70" s="28"/>
      <c r="H70" s="9">
        <v>20</v>
      </c>
      <c r="I70" s="6">
        <v>60</v>
      </c>
      <c r="J70" s="27"/>
      <c r="K70" s="33">
        <f t="shared" si="4"/>
        <v>0</v>
      </c>
    </row>
    <row r="71" spans="1:11" ht="30" customHeight="1" x14ac:dyDescent="0.2">
      <c r="A71" s="5" t="s">
        <v>87</v>
      </c>
      <c r="B71" s="6" t="s">
        <v>86</v>
      </c>
      <c r="C71" s="28"/>
      <c r="D71" s="10">
        <v>0.5</v>
      </c>
      <c r="E71" s="6" t="s">
        <v>49</v>
      </c>
      <c r="F71" s="36"/>
      <c r="G71" s="28"/>
      <c r="H71" s="9">
        <v>20</v>
      </c>
      <c r="I71" s="6">
        <v>60</v>
      </c>
      <c r="J71" s="27"/>
      <c r="K71" s="33">
        <f t="shared" si="4"/>
        <v>0</v>
      </c>
    </row>
    <row r="72" spans="1:11" ht="30" customHeight="1" x14ac:dyDescent="0.2">
      <c r="A72" s="5" t="s">
        <v>225</v>
      </c>
      <c r="B72" s="6" t="s">
        <v>215</v>
      </c>
      <c r="C72" s="28"/>
      <c r="D72" s="10">
        <v>5</v>
      </c>
      <c r="E72" s="6" t="s">
        <v>211</v>
      </c>
      <c r="F72" s="36"/>
      <c r="G72" s="28"/>
      <c r="H72" s="9">
        <v>20</v>
      </c>
      <c r="I72" s="6">
        <v>60</v>
      </c>
      <c r="J72" s="27"/>
      <c r="K72" s="33">
        <f t="shared" si="4"/>
        <v>0</v>
      </c>
    </row>
    <row r="73" spans="1:11" ht="30" customHeight="1" x14ac:dyDescent="0.2">
      <c r="A73" s="5" t="s">
        <v>214</v>
      </c>
      <c r="B73" s="6" t="s">
        <v>215</v>
      </c>
      <c r="C73" s="28"/>
      <c r="D73" s="10">
        <v>5</v>
      </c>
      <c r="E73" s="6" t="s">
        <v>211</v>
      </c>
      <c r="F73" s="36"/>
      <c r="G73" s="28"/>
      <c r="H73" s="9">
        <v>20</v>
      </c>
      <c r="I73" s="6">
        <v>60</v>
      </c>
      <c r="J73" s="27"/>
      <c r="K73" s="33">
        <f t="shared" si="4"/>
        <v>0</v>
      </c>
    </row>
    <row r="74" spans="1:11" ht="30" customHeight="1" x14ac:dyDescent="0.2">
      <c r="A74" s="5" t="s">
        <v>88</v>
      </c>
      <c r="B74" s="6" t="s">
        <v>62</v>
      </c>
      <c r="C74" s="28"/>
      <c r="D74" s="9">
        <v>1</v>
      </c>
      <c r="E74" s="6" t="s">
        <v>49</v>
      </c>
      <c r="F74" s="36"/>
      <c r="G74" s="28"/>
      <c r="H74" s="9">
        <v>20</v>
      </c>
      <c r="I74" s="6">
        <v>60</v>
      </c>
      <c r="J74" s="27"/>
      <c r="K74" s="33">
        <f t="shared" si="4"/>
        <v>0</v>
      </c>
    </row>
    <row r="75" spans="1:11" ht="30" customHeight="1" x14ac:dyDescent="0.2">
      <c r="A75" s="5" t="s">
        <v>89</v>
      </c>
      <c r="B75" s="6" t="s">
        <v>62</v>
      </c>
      <c r="C75" s="28"/>
      <c r="D75" s="9">
        <v>1</v>
      </c>
      <c r="E75" s="6" t="s">
        <v>49</v>
      </c>
      <c r="F75" s="36"/>
      <c r="G75" s="28"/>
      <c r="H75" s="9">
        <v>20</v>
      </c>
      <c r="I75" s="6">
        <v>60</v>
      </c>
      <c r="J75" s="27"/>
      <c r="K75" s="33">
        <f t="shared" si="4"/>
        <v>0</v>
      </c>
    </row>
    <row r="76" spans="1:11" ht="30" customHeight="1" x14ac:dyDescent="0.2">
      <c r="A76" s="5" t="s">
        <v>90</v>
      </c>
      <c r="B76" s="6" t="s">
        <v>62</v>
      </c>
      <c r="C76" s="28"/>
      <c r="D76" s="9">
        <v>1</v>
      </c>
      <c r="E76" s="6" t="s">
        <v>49</v>
      </c>
      <c r="F76" s="36"/>
      <c r="G76" s="28"/>
      <c r="H76" s="9">
        <v>20</v>
      </c>
      <c r="I76" s="6">
        <v>60</v>
      </c>
      <c r="J76" s="27"/>
      <c r="K76" s="33">
        <f t="shared" si="4"/>
        <v>0</v>
      </c>
    </row>
    <row r="77" spans="1:11" ht="30" customHeight="1" x14ac:dyDescent="0.2">
      <c r="A77" s="5" t="s">
        <v>91</v>
      </c>
      <c r="B77" s="6" t="s">
        <v>62</v>
      </c>
      <c r="C77" s="28"/>
      <c r="D77" s="9">
        <v>1</v>
      </c>
      <c r="E77" s="6" t="s">
        <v>49</v>
      </c>
      <c r="F77" s="36"/>
      <c r="G77" s="28"/>
      <c r="H77" s="9">
        <v>20</v>
      </c>
      <c r="I77" s="6">
        <v>60</v>
      </c>
      <c r="J77" s="27"/>
      <c r="K77" s="33">
        <f t="shared" si="4"/>
        <v>0</v>
      </c>
    </row>
    <row r="78" spans="1:11" ht="30" customHeight="1" x14ac:dyDescent="0.2">
      <c r="A78" s="5" t="s">
        <v>92</v>
      </c>
      <c r="B78" s="6" t="s">
        <v>62</v>
      </c>
      <c r="C78" s="28"/>
      <c r="D78" s="14">
        <v>0.25</v>
      </c>
      <c r="E78" s="6" t="s">
        <v>49</v>
      </c>
      <c r="F78" s="36"/>
      <c r="G78" s="28"/>
      <c r="H78" s="9">
        <v>20</v>
      </c>
      <c r="I78" s="6">
        <v>60</v>
      </c>
      <c r="J78" s="27"/>
      <c r="K78" s="33">
        <f t="shared" si="4"/>
        <v>0</v>
      </c>
    </row>
    <row r="79" spans="1:11" ht="30" customHeight="1" x14ac:dyDescent="0.2">
      <c r="A79" s="5" t="s">
        <v>93</v>
      </c>
      <c r="B79" s="6" t="s">
        <v>62</v>
      </c>
      <c r="C79" s="28"/>
      <c r="D79" s="14">
        <v>0.25</v>
      </c>
      <c r="E79" s="6" t="s">
        <v>49</v>
      </c>
      <c r="F79" s="36"/>
      <c r="G79" s="28"/>
      <c r="H79" s="9">
        <v>20</v>
      </c>
      <c r="I79" s="6">
        <v>60</v>
      </c>
      <c r="J79" s="27"/>
      <c r="K79" s="33">
        <f>I79*J79</f>
        <v>0</v>
      </c>
    </row>
    <row r="80" spans="1:11" ht="30" customHeight="1" x14ac:dyDescent="0.2">
      <c r="A80" s="5" t="s">
        <v>94</v>
      </c>
      <c r="B80" s="6" t="s">
        <v>62</v>
      </c>
      <c r="C80" s="28"/>
      <c r="D80" s="9">
        <v>1</v>
      </c>
      <c r="E80" s="6" t="s">
        <v>49</v>
      </c>
      <c r="F80" s="36"/>
      <c r="G80" s="28"/>
      <c r="H80" s="9">
        <v>20</v>
      </c>
      <c r="I80" s="6">
        <v>60</v>
      </c>
      <c r="J80" s="27"/>
      <c r="K80" s="33">
        <f t="shared" ref="K80:K83" si="5">I80*J80</f>
        <v>0</v>
      </c>
    </row>
    <row r="81" spans="1:11" ht="30" customHeight="1" x14ac:dyDescent="0.2">
      <c r="A81" s="5" t="s">
        <v>95</v>
      </c>
      <c r="B81" s="6" t="s">
        <v>62</v>
      </c>
      <c r="C81" s="28"/>
      <c r="D81" s="9">
        <v>1</v>
      </c>
      <c r="E81" s="6" t="s">
        <v>49</v>
      </c>
      <c r="F81" s="36"/>
      <c r="G81" s="28"/>
      <c r="H81" s="9">
        <v>20</v>
      </c>
      <c r="I81" s="6">
        <v>60</v>
      </c>
      <c r="J81" s="27"/>
      <c r="K81" s="33">
        <f t="shared" si="5"/>
        <v>0</v>
      </c>
    </row>
    <row r="82" spans="1:11" ht="30" customHeight="1" x14ac:dyDescent="0.2">
      <c r="A82" s="5" t="s">
        <v>96</v>
      </c>
      <c r="B82" s="6" t="s">
        <v>62</v>
      </c>
      <c r="C82" s="28"/>
      <c r="D82" s="9">
        <v>1</v>
      </c>
      <c r="E82" s="6" t="s">
        <v>49</v>
      </c>
      <c r="F82" s="36"/>
      <c r="G82" s="28"/>
      <c r="H82" s="9">
        <v>20</v>
      </c>
      <c r="I82" s="6">
        <v>60</v>
      </c>
      <c r="J82" s="27"/>
      <c r="K82" s="33">
        <f t="shared" si="5"/>
        <v>0</v>
      </c>
    </row>
    <row r="83" spans="1:11" ht="30" customHeight="1" x14ac:dyDescent="0.2">
      <c r="A83" s="5" t="s">
        <v>97</v>
      </c>
      <c r="B83" s="6" t="s">
        <v>62</v>
      </c>
      <c r="C83" s="28"/>
      <c r="D83" s="9">
        <v>1</v>
      </c>
      <c r="E83" s="6" t="s">
        <v>49</v>
      </c>
      <c r="F83" s="36"/>
      <c r="G83" s="28"/>
      <c r="H83" s="9">
        <v>20</v>
      </c>
      <c r="I83" s="6">
        <v>60</v>
      </c>
      <c r="J83" s="27"/>
      <c r="K83" s="33">
        <f t="shared" si="5"/>
        <v>0</v>
      </c>
    </row>
    <row r="84" spans="1:11" ht="30" customHeight="1" x14ac:dyDescent="0.2">
      <c r="A84" s="41" t="s">
        <v>210</v>
      </c>
      <c r="B84" s="42"/>
      <c r="C84" s="42"/>
      <c r="D84" s="42"/>
      <c r="E84" s="42"/>
      <c r="F84" s="42"/>
      <c r="G84" s="42"/>
      <c r="H84" s="42"/>
      <c r="I84" s="42"/>
      <c r="J84" s="42"/>
      <c r="K84" s="43"/>
    </row>
    <row r="85" spans="1:11" ht="30" customHeight="1" x14ac:dyDescent="0.2">
      <c r="A85" s="5" t="s">
        <v>98</v>
      </c>
      <c r="B85" s="6" t="s">
        <v>99</v>
      </c>
      <c r="C85" s="28"/>
      <c r="D85" s="9">
        <v>2</v>
      </c>
      <c r="E85" s="6" t="s">
        <v>49</v>
      </c>
      <c r="F85" s="36"/>
      <c r="G85" s="28"/>
      <c r="H85" s="9">
        <v>20</v>
      </c>
      <c r="I85" s="6">
        <v>60</v>
      </c>
      <c r="J85" s="27"/>
      <c r="K85" s="33">
        <f>I85*J85</f>
        <v>0</v>
      </c>
    </row>
    <row r="86" spans="1:11" ht="30" customHeight="1" x14ac:dyDescent="0.2">
      <c r="A86" s="5" t="s">
        <v>100</v>
      </c>
      <c r="B86" s="6" t="s">
        <v>99</v>
      </c>
      <c r="C86" s="28"/>
      <c r="D86" s="9">
        <v>1</v>
      </c>
      <c r="E86" s="6" t="s">
        <v>49</v>
      </c>
      <c r="F86" s="36"/>
      <c r="G86" s="28"/>
      <c r="H86" s="9">
        <v>20</v>
      </c>
      <c r="I86" s="6">
        <v>60</v>
      </c>
      <c r="J86" s="27"/>
      <c r="K86" s="33">
        <f t="shared" ref="K86:K94" si="6">I86*J86</f>
        <v>0</v>
      </c>
    </row>
    <row r="87" spans="1:11" ht="30" customHeight="1" x14ac:dyDescent="0.2">
      <c r="A87" s="5" t="s">
        <v>101</v>
      </c>
      <c r="B87" s="6" t="s">
        <v>99</v>
      </c>
      <c r="C87" s="28"/>
      <c r="D87" s="9">
        <v>2</v>
      </c>
      <c r="E87" s="6" t="s">
        <v>49</v>
      </c>
      <c r="F87" s="36"/>
      <c r="G87" s="28"/>
      <c r="H87" s="9">
        <v>20</v>
      </c>
      <c r="I87" s="6">
        <v>60</v>
      </c>
      <c r="J87" s="27"/>
      <c r="K87" s="33">
        <f t="shared" si="6"/>
        <v>0</v>
      </c>
    </row>
    <row r="88" spans="1:11" ht="30" customHeight="1" x14ac:dyDescent="0.2">
      <c r="A88" s="5" t="s">
        <v>102</v>
      </c>
      <c r="B88" s="6" t="s">
        <v>99</v>
      </c>
      <c r="C88" s="28"/>
      <c r="D88" s="9">
        <v>5</v>
      </c>
      <c r="E88" s="6" t="s">
        <v>49</v>
      </c>
      <c r="F88" s="36"/>
      <c r="G88" s="28"/>
      <c r="H88" s="9">
        <v>20</v>
      </c>
      <c r="I88" s="6">
        <v>60</v>
      </c>
      <c r="J88" s="27"/>
      <c r="K88" s="33">
        <f t="shared" si="6"/>
        <v>0</v>
      </c>
    </row>
    <row r="89" spans="1:11" ht="30" customHeight="1" x14ac:dyDescent="0.2">
      <c r="A89" s="5" t="s">
        <v>103</v>
      </c>
      <c r="B89" s="6" t="s">
        <v>99</v>
      </c>
      <c r="C89" s="28"/>
      <c r="D89" s="9">
        <v>10</v>
      </c>
      <c r="E89" s="6" t="s">
        <v>49</v>
      </c>
      <c r="F89" s="36"/>
      <c r="G89" s="28"/>
      <c r="H89" s="9">
        <v>20</v>
      </c>
      <c r="I89" s="6">
        <v>60</v>
      </c>
      <c r="J89" s="27"/>
      <c r="K89" s="33">
        <f t="shared" si="6"/>
        <v>0</v>
      </c>
    </row>
    <row r="90" spans="1:11" ht="30" customHeight="1" x14ac:dyDescent="0.2">
      <c r="A90" s="5" t="s">
        <v>104</v>
      </c>
      <c r="B90" s="6" t="s">
        <v>99</v>
      </c>
      <c r="C90" s="28"/>
      <c r="D90" s="9">
        <v>5</v>
      </c>
      <c r="E90" s="6" t="s">
        <v>49</v>
      </c>
      <c r="F90" s="36"/>
      <c r="G90" s="28"/>
      <c r="H90" s="9">
        <v>20</v>
      </c>
      <c r="I90" s="6">
        <v>60</v>
      </c>
      <c r="J90" s="27"/>
      <c r="K90" s="33">
        <f t="shared" si="6"/>
        <v>0</v>
      </c>
    </row>
    <row r="91" spans="1:11" ht="30" customHeight="1" x14ac:dyDescent="0.2">
      <c r="A91" s="5" t="s">
        <v>105</v>
      </c>
      <c r="B91" s="6" t="s">
        <v>99</v>
      </c>
      <c r="C91" s="28"/>
      <c r="D91" s="9">
        <v>1</v>
      </c>
      <c r="E91" s="6" t="s">
        <v>49</v>
      </c>
      <c r="F91" s="36"/>
      <c r="G91" s="28"/>
      <c r="H91" s="9">
        <v>20</v>
      </c>
      <c r="I91" s="6">
        <v>60</v>
      </c>
      <c r="J91" s="27"/>
      <c r="K91" s="33">
        <f t="shared" si="6"/>
        <v>0</v>
      </c>
    </row>
    <row r="92" spans="1:11" ht="30" customHeight="1" x14ac:dyDescent="0.2">
      <c r="A92" s="5" t="s">
        <v>106</v>
      </c>
      <c r="B92" s="6" t="s">
        <v>99</v>
      </c>
      <c r="C92" s="28"/>
      <c r="D92" s="9">
        <v>2</v>
      </c>
      <c r="E92" s="6" t="s">
        <v>49</v>
      </c>
      <c r="F92" s="36"/>
      <c r="G92" s="28"/>
      <c r="H92" s="9">
        <v>20</v>
      </c>
      <c r="I92" s="6">
        <v>60</v>
      </c>
      <c r="J92" s="27"/>
      <c r="K92" s="33">
        <f t="shared" si="6"/>
        <v>0</v>
      </c>
    </row>
    <row r="93" spans="1:11" ht="30" customHeight="1" x14ac:dyDescent="0.2">
      <c r="A93" s="5" t="s">
        <v>107</v>
      </c>
      <c r="B93" s="6" t="s">
        <v>99</v>
      </c>
      <c r="C93" s="28"/>
      <c r="D93" s="9">
        <v>1</v>
      </c>
      <c r="E93" s="6" t="s">
        <v>49</v>
      </c>
      <c r="F93" s="36"/>
      <c r="G93" s="28"/>
      <c r="H93" s="9">
        <v>20</v>
      </c>
      <c r="I93" s="6">
        <v>60</v>
      </c>
      <c r="J93" s="27"/>
      <c r="K93" s="33">
        <f t="shared" si="6"/>
        <v>0</v>
      </c>
    </row>
    <row r="94" spans="1:11" ht="30" customHeight="1" x14ac:dyDescent="0.2">
      <c r="A94" s="5" t="s">
        <v>108</v>
      </c>
      <c r="B94" s="6" t="s">
        <v>99</v>
      </c>
      <c r="C94" s="28"/>
      <c r="D94" s="9">
        <v>10</v>
      </c>
      <c r="E94" s="6" t="s">
        <v>49</v>
      </c>
      <c r="F94" s="36"/>
      <c r="G94" s="32"/>
      <c r="H94" s="23">
        <v>20</v>
      </c>
      <c r="I94" s="6">
        <v>60</v>
      </c>
      <c r="J94" s="27"/>
      <c r="K94" s="33">
        <f t="shared" si="6"/>
        <v>0</v>
      </c>
    </row>
    <row r="95" spans="1:11" ht="30" customHeight="1" x14ac:dyDescent="0.2">
      <c r="A95" s="41" t="s">
        <v>109</v>
      </c>
      <c r="B95" s="42"/>
      <c r="C95" s="42"/>
      <c r="D95" s="42"/>
      <c r="E95" s="42"/>
      <c r="F95" s="42"/>
      <c r="G95" s="42"/>
      <c r="H95" s="42"/>
      <c r="I95" s="42"/>
      <c r="J95" s="42"/>
      <c r="K95" s="43"/>
    </row>
    <row r="96" spans="1:11" ht="30" customHeight="1" x14ac:dyDescent="0.2">
      <c r="A96" s="5" t="s">
        <v>110</v>
      </c>
      <c r="B96" s="6" t="s">
        <v>99</v>
      </c>
      <c r="C96" s="28"/>
      <c r="D96" s="9">
        <v>1</v>
      </c>
      <c r="E96" s="6" t="s">
        <v>49</v>
      </c>
      <c r="F96" s="36"/>
      <c r="G96" s="28"/>
      <c r="H96" s="9">
        <v>20</v>
      </c>
      <c r="I96" s="6">
        <v>60</v>
      </c>
      <c r="J96" s="27"/>
      <c r="K96" s="33">
        <f>I96*J96</f>
        <v>0</v>
      </c>
    </row>
    <row r="97" spans="1:11" ht="30" customHeight="1" x14ac:dyDescent="0.2">
      <c r="A97" s="5" t="s">
        <v>111</v>
      </c>
      <c r="B97" s="6" t="s">
        <v>99</v>
      </c>
      <c r="C97" s="28"/>
      <c r="D97" s="9">
        <v>2</v>
      </c>
      <c r="E97" s="6" t="s">
        <v>49</v>
      </c>
      <c r="F97" s="36"/>
      <c r="G97" s="28"/>
      <c r="H97" s="9">
        <v>20</v>
      </c>
      <c r="I97" s="6">
        <v>60</v>
      </c>
      <c r="J97" s="27"/>
      <c r="K97" s="33">
        <f t="shared" ref="K97:K112" si="7">I97*J97</f>
        <v>0</v>
      </c>
    </row>
    <row r="98" spans="1:11" ht="30" customHeight="1" x14ac:dyDescent="0.2">
      <c r="A98" s="5" t="s">
        <v>112</v>
      </c>
      <c r="B98" s="6" t="s">
        <v>99</v>
      </c>
      <c r="C98" s="28"/>
      <c r="D98" s="9">
        <v>2</v>
      </c>
      <c r="E98" s="6" t="s">
        <v>49</v>
      </c>
      <c r="F98" s="36"/>
      <c r="G98" s="28"/>
      <c r="H98" s="9">
        <v>20</v>
      </c>
      <c r="I98" s="6">
        <v>60</v>
      </c>
      <c r="J98" s="27"/>
      <c r="K98" s="33">
        <f t="shared" si="7"/>
        <v>0</v>
      </c>
    </row>
    <row r="99" spans="1:11" ht="30" customHeight="1" x14ac:dyDescent="0.2">
      <c r="A99" s="5" t="s">
        <v>113</v>
      </c>
      <c r="B99" s="6" t="s">
        <v>99</v>
      </c>
      <c r="C99" s="28"/>
      <c r="D99" s="9">
        <v>5</v>
      </c>
      <c r="E99" s="6" t="s">
        <v>49</v>
      </c>
      <c r="F99" s="36"/>
      <c r="G99" s="28"/>
      <c r="H99" s="9">
        <v>20</v>
      </c>
      <c r="I99" s="6">
        <v>60</v>
      </c>
      <c r="J99" s="27"/>
      <c r="K99" s="33">
        <f t="shared" si="7"/>
        <v>0</v>
      </c>
    </row>
    <row r="100" spans="1:11" ht="30" customHeight="1" x14ac:dyDescent="0.2">
      <c r="A100" s="5" t="s">
        <v>114</v>
      </c>
      <c r="B100" s="6" t="s">
        <v>99</v>
      </c>
      <c r="C100" s="28"/>
      <c r="D100" s="9">
        <v>5</v>
      </c>
      <c r="E100" s="6" t="s">
        <v>49</v>
      </c>
      <c r="F100" s="36"/>
      <c r="G100" s="28"/>
      <c r="H100" s="9">
        <v>20</v>
      </c>
      <c r="I100" s="6">
        <v>60</v>
      </c>
      <c r="J100" s="27"/>
      <c r="K100" s="33">
        <f t="shared" si="7"/>
        <v>0</v>
      </c>
    </row>
    <row r="101" spans="1:11" ht="30" customHeight="1" x14ac:dyDescent="0.2">
      <c r="A101" s="5" t="s">
        <v>115</v>
      </c>
      <c r="B101" s="6" t="s">
        <v>99</v>
      </c>
      <c r="C101" s="28"/>
      <c r="D101" s="9">
        <v>10</v>
      </c>
      <c r="E101" s="6" t="s">
        <v>49</v>
      </c>
      <c r="F101" s="36"/>
      <c r="G101" s="28"/>
      <c r="H101" s="9">
        <v>20</v>
      </c>
      <c r="I101" s="6">
        <v>60</v>
      </c>
      <c r="J101" s="27"/>
      <c r="K101" s="33">
        <f t="shared" si="7"/>
        <v>0</v>
      </c>
    </row>
    <row r="102" spans="1:11" ht="30" customHeight="1" x14ac:dyDescent="0.2">
      <c r="A102" s="5" t="s">
        <v>116</v>
      </c>
      <c r="B102" s="6" t="s">
        <v>99</v>
      </c>
      <c r="C102" s="28"/>
      <c r="D102" s="9">
        <v>2</v>
      </c>
      <c r="E102" s="6" t="s">
        <v>49</v>
      </c>
      <c r="F102" s="36"/>
      <c r="G102" s="28"/>
      <c r="H102" s="9">
        <v>20</v>
      </c>
      <c r="I102" s="6">
        <v>60</v>
      </c>
      <c r="J102" s="27"/>
      <c r="K102" s="33">
        <f t="shared" si="7"/>
        <v>0</v>
      </c>
    </row>
    <row r="103" spans="1:11" ht="30" customHeight="1" x14ac:dyDescent="0.2">
      <c r="A103" s="5" t="s">
        <v>117</v>
      </c>
      <c r="B103" s="6" t="s">
        <v>99</v>
      </c>
      <c r="C103" s="28"/>
      <c r="D103" s="9">
        <v>5</v>
      </c>
      <c r="E103" s="6" t="s">
        <v>49</v>
      </c>
      <c r="F103" s="36"/>
      <c r="G103" s="28"/>
      <c r="H103" s="9">
        <v>20</v>
      </c>
      <c r="I103" s="6">
        <v>60</v>
      </c>
      <c r="J103" s="27"/>
      <c r="K103" s="33">
        <f t="shared" si="7"/>
        <v>0</v>
      </c>
    </row>
    <row r="104" spans="1:11" ht="30" customHeight="1" x14ac:dyDescent="0.2">
      <c r="A104" s="5" t="s">
        <v>118</v>
      </c>
      <c r="B104" s="6" t="s">
        <v>99</v>
      </c>
      <c r="C104" s="28"/>
      <c r="D104" s="9">
        <v>2</v>
      </c>
      <c r="E104" s="6" t="s">
        <v>49</v>
      </c>
      <c r="F104" s="36"/>
      <c r="G104" s="28"/>
      <c r="H104" s="9">
        <v>20</v>
      </c>
      <c r="I104" s="6">
        <v>60</v>
      </c>
      <c r="J104" s="27"/>
      <c r="K104" s="33">
        <f t="shared" si="7"/>
        <v>0</v>
      </c>
    </row>
    <row r="105" spans="1:11" ht="30" customHeight="1" x14ac:dyDescent="0.2">
      <c r="A105" s="5" t="s">
        <v>119</v>
      </c>
      <c r="B105" s="6" t="s">
        <v>99</v>
      </c>
      <c r="C105" s="28"/>
      <c r="D105" s="9">
        <v>5</v>
      </c>
      <c r="E105" s="6" t="s">
        <v>49</v>
      </c>
      <c r="F105" s="36"/>
      <c r="G105" s="28"/>
      <c r="H105" s="9">
        <v>20</v>
      </c>
      <c r="I105" s="6">
        <v>60</v>
      </c>
      <c r="J105" s="27"/>
      <c r="K105" s="33">
        <f t="shared" si="7"/>
        <v>0</v>
      </c>
    </row>
    <row r="106" spans="1:11" ht="30" customHeight="1" x14ac:dyDescent="0.2">
      <c r="A106" s="5" t="s">
        <v>120</v>
      </c>
      <c r="B106" s="6" t="s">
        <v>99</v>
      </c>
      <c r="C106" s="28"/>
      <c r="D106" s="9">
        <v>2</v>
      </c>
      <c r="E106" s="6" t="s">
        <v>49</v>
      </c>
      <c r="F106" s="36"/>
      <c r="G106" s="28"/>
      <c r="H106" s="9">
        <v>20</v>
      </c>
      <c r="I106" s="6">
        <v>60</v>
      </c>
      <c r="J106" s="27"/>
      <c r="K106" s="33">
        <f t="shared" si="7"/>
        <v>0</v>
      </c>
    </row>
    <row r="107" spans="1:11" ht="30" customHeight="1" x14ac:dyDescent="0.2">
      <c r="A107" s="5" t="s">
        <v>121</v>
      </c>
      <c r="B107" s="6" t="s">
        <v>99</v>
      </c>
      <c r="C107" s="28"/>
      <c r="D107" s="9">
        <v>1</v>
      </c>
      <c r="E107" s="6" t="s">
        <v>49</v>
      </c>
      <c r="F107" s="36"/>
      <c r="G107" s="28"/>
      <c r="H107" s="9">
        <v>20</v>
      </c>
      <c r="I107" s="6">
        <v>60</v>
      </c>
      <c r="J107" s="27"/>
      <c r="K107" s="33">
        <f t="shared" si="7"/>
        <v>0</v>
      </c>
    </row>
    <row r="108" spans="1:11" ht="30" customHeight="1" x14ac:dyDescent="0.2">
      <c r="A108" s="5" t="s">
        <v>122</v>
      </c>
      <c r="B108" s="6" t="s">
        <v>99</v>
      </c>
      <c r="C108" s="28"/>
      <c r="D108" s="9">
        <v>5</v>
      </c>
      <c r="E108" s="6" t="s">
        <v>49</v>
      </c>
      <c r="F108" s="36"/>
      <c r="G108" s="28"/>
      <c r="H108" s="9">
        <v>20</v>
      </c>
      <c r="I108" s="6">
        <v>60</v>
      </c>
      <c r="J108" s="27"/>
      <c r="K108" s="33">
        <f t="shared" si="7"/>
        <v>0</v>
      </c>
    </row>
    <row r="109" spans="1:11" ht="30" customHeight="1" x14ac:dyDescent="0.2">
      <c r="A109" s="5" t="s">
        <v>123</v>
      </c>
      <c r="B109" s="6" t="s">
        <v>99</v>
      </c>
      <c r="C109" s="28"/>
      <c r="D109" s="9">
        <v>5</v>
      </c>
      <c r="E109" s="6" t="s">
        <v>49</v>
      </c>
      <c r="F109" s="36"/>
      <c r="G109" s="28"/>
      <c r="H109" s="9">
        <v>20</v>
      </c>
      <c r="I109" s="6">
        <v>60</v>
      </c>
      <c r="J109" s="27"/>
      <c r="K109" s="33">
        <f t="shared" si="7"/>
        <v>0</v>
      </c>
    </row>
    <row r="110" spans="1:11" ht="30" customHeight="1" x14ac:dyDescent="0.2">
      <c r="A110" s="5" t="s">
        <v>124</v>
      </c>
      <c r="B110" s="6" t="s">
        <v>99</v>
      </c>
      <c r="C110" s="28"/>
      <c r="D110" s="9">
        <v>10</v>
      </c>
      <c r="E110" s="6" t="s">
        <v>49</v>
      </c>
      <c r="F110" s="36"/>
      <c r="G110" s="28"/>
      <c r="H110" s="9">
        <v>20</v>
      </c>
      <c r="I110" s="6">
        <v>60</v>
      </c>
      <c r="J110" s="27"/>
      <c r="K110" s="33">
        <f t="shared" si="7"/>
        <v>0</v>
      </c>
    </row>
    <row r="111" spans="1:11" ht="30" customHeight="1" x14ac:dyDescent="0.2">
      <c r="A111" s="5" t="s">
        <v>125</v>
      </c>
      <c r="B111" s="6" t="s">
        <v>99</v>
      </c>
      <c r="C111" s="28"/>
      <c r="D111" s="9">
        <v>10</v>
      </c>
      <c r="E111" s="6" t="s">
        <v>49</v>
      </c>
      <c r="F111" s="36"/>
      <c r="G111" s="28"/>
      <c r="H111" s="9">
        <v>20</v>
      </c>
      <c r="I111" s="6">
        <v>60</v>
      </c>
      <c r="J111" s="27"/>
      <c r="K111" s="33">
        <f t="shared" si="7"/>
        <v>0</v>
      </c>
    </row>
    <row r="112" spans="1:11" ht="30" customHeight="1" x14ac:dyDescent="0.2">
      <c r="A112" s="5" t="s">
        <v>126</v>
      </c>
      <c r="B112" s="6" t="s">
        <v>48</v>
      </c>
      <c r="C112" s="28"/>
      <c r="D112" s="9">
        <v>1</v>
      </c>
      <c r="E112" s="6" t="s">
        <v>49</v>
      </c>
      <c r="F112" s="36"/>
      <c r="G112" s="28"/>
      <c r="H112" s="9">
        <v>20</v>
      </c>
      <c r="I112" s="6">
        <v>60</v>
      </c>
      <c r="J112" s="27"/>
      <c r="K112" s="33">
        <f t="shared" si="7"/>
        <v>0</v>
      </c>
    </row>
    <row r="113" spans="1:11" ht="30" customHeight="1" x14ac:dyDescent="0.2">
      <c r="A113" s="5" t="s">
        <v>127</v>
      </c>
      <c r="B113" s="6" t="s">
        <v>99</v>
      </c>
      <c r="C113" s="28"/>
      <c r="D113" s="9">
        <v>5</v>
      </c>
      <c r="E113" s="6" t="s">
        <v>49</v>
      </c>
      <c r="F113" s="36"/>
      <c r="G113" s="28"/>
      <c r="H113" s="9">
        <v>20</v>
      </c>
      <c r="I113" s="6">
        <v>60</v>
      </c>
      <c r="J113" s="27"/>
      <c r="K113" s="33">
        <f>I113*J113</f>
        <v>0</v>
      </c>
    </row>
    <row r="114" spans="1:11" ht="30" customHeight="1" x14ac:dyDescent="0.2">
      <c r="A114" s="5" t="s">
        <v>128</v>
      </c>
      <c r="B114" s="6" t="s">
        <v>99</v>
      </c>
      <c r="C114" s="28"/>
      <c r="D114" s="9">
        <v>5</v>
      </c>
      <c r="E114" s="6" t="s">
        <v>49</v>
      </c>
      <c r="F114" s="36"/>
      <c r="G114" s="28"/>
      <c r="H114" s="9">
        <v>20</v>
      </c>
      <c r="I114" s="6">
        <v>60</v>
      </c>
      <c r="J114" s="27"/>
      <c r="K114" s="33">
        <f t="shared" ref="K114:K118" si="8">I114*J114</f>
        <v>0</v>
      </c>
    </row>
    <row r="115" spans="1:11" ht="30" customHeight="1" x14ac:dyDescent="0.2">
      <c r="A115" s="5" t="s">
        <v>129</v>
      </c>
      <c r="B115" s="6" t="s">
        <v>99</v>
      </c>
      <c r="C115" s="28"/>
      <c r="D115" s="10">
        <v>0.1</v>
      </c>
      <c r="E115" s="6" t="s">
        <v>49</v>
      </c>
      <c r="F115" s="36"/>
      <c r="G115" s="28"/>
      <c r="H115" s="9">
        <v>20</v>
      </c>
      <c r="I115" s="6">
        <v>60</v>
      </c>
      <c r="J115" s="27"/>
      <c r="K115" s="33">
        <f t="shared" si="8"/>
        <v>0</v>
      </c>
    </row>
    <row r="116" spans="1:11" ht="30" customHeight="1" x14ac:dyDescent="0.2">
      <c r="A116" s="5" t="s">
        <v>130</v>
      </c>
      <c r="B116" s="6" t="s">
        <v>99</v>
      </c>
      <c r="C116" s="28"/>
      <c r="D116" s="9">
        <v>1</v>
      </c>
      <c r="E116" s="6" t="s">
        <v>49</v>
      </c>
      <c r="F116" s="36"/>
      <c r="G116" s="28"/>
      <c r="H116" s="9">
        <v>20</v>
      </c>
      <c r="I116" s="6">
        <v>60</v>
      </c>
      <c r="J116" s="27"/>
      <c r="K116" s="33">
        <f t="shared" si="8"/>
        <v>0</v>
      </c>
    </row>
    <row r="117" spans="1:11" ht="30" customHeight="1" x14ac:dyDescent="0.2">
      <c r="A117" s="5" t="s">
        <v>131</v>
      </c>
      <c r="B117" s="6" t="s">
        <v>99</v>
      </c>
      <c r="C117" s="28"/>
      <c r="D117" s="9">
        <v>1</v>
      </c>
      <c r="E117" s="6" t="s">
        <v>49</v>
      </c>
      <c r="F117" s="36"/>
      <c r="G117" s="28"/>
      <c r="H117" s="9">
        <v>20</v>
      </c>
      <c r="I117" s="6">
        <v>60</v>
      </c>
      <c r="J117" s="27"/>
      <c r="K117" s="33">
        <f t="shared" si="8"/>
        <v>0</v>
      </c>
    </row>
    <row r="118" spans="1:11" ht="30" customHeight="1" x14ac:dyDescent="0.2">
      <c r="A118" s="5" t="s">
        <v>132</v>
      </c>
      <c r="B118" s="6" t="s">
        <v>99</v>
      </c>
      <c r="C118" s="28"/>
      <c r="D118" s="9">
        <v>1</v>
      </c>
      <c r="E118" s="6" t="s">
        <v>49</v>
      </c>
      <c r="F118" s="36"/>
      <c r="G118" s="28"/>
      <c r="H118" s="9">
        <v>20</v>
      </c>
      <c r="I118" s="6">
        <v>60</v>
      </c>
      <c r="J118" s="27"/>
      <c r="K118" s="33">
        <f t="shared" si="8"/>
        <v>0</v>
      </c>
    </row>
    <row r="119" spans="1:11" ht="30" customHeight="1" x14ac:dyDescent="0.2">
      <c r="A119" s="41" t="s">
        <v>109</v>
      </c>
      <c r="B119" s="42"/>
      <c r="C119" s="42"/>
      <c r="D119" s="42"/>
      <c r="E119" s="42"/>
      <c r="F119" s="42"/>
      <c r="G119" s="42"/>
      <c r="H119" s="42"/>
      <c r="I119" s="42"/>
      <c r="J119" s="42"/>
      <c r="K119" s="43"/>
    </row>
    <row r="120" spans="1:11" s="22" customFormat="1" ht="30" customHeight="1" x14ac:dyDescent="0.2">
      <c r="A120" s="18" t="s">
        <v>133</v>
      </c>
      <c r="B120" s="19" t="s">
        <v>99</v>
      </c>
      <c r="C120" s="30"/>
      <c r="D120" s="21">
        <v>5</v>
      </c>
      <c r="E120" s="19" t="s">
        <v>49</v>
      </c>
      <c r="F120" s="36"/>
      <c r="G120" s="30"/>
      <c r="H120" s="21">
        <v>20</v>
      </c>
      <c r="I120" s="19">
        <v>60</v>
      </c>
      <c r="J120" s="29"/>
      <c r="K120" s="34">
        <f>I120*J120</f>
        <v>0</v>
      </c>
    </row>
    <row r="121" spans="1:11" ht="30" customHeight="1" x14ac:dyDescent="0.2">
      <c r="A121" s="5" t="s">
        <v>134</v>
      </c>
      <c r="B121" s="6" t="s">
        <v>99</v>
      </c>
      <c r="C121" s="28"/>
      <c r="D121" s="9">
        <v>2</v>
      </c>
      <c r="E121" s="6" t="s">
        <v>49</v>
      </c>
      <c r="F121" s="36"/>
      <c r="G121" s="28"/>
      <c r="H121" s="9">
        <v>20</v>
      </c>
      <c r="I121" s="6">
        <v>60</v>
      </c>
      <c r="J121" s="27"/>
      <c r="K121" s="34">
        <f t="shared" ref="K121:K141" si="9">I121*J121</f>
        <v>0</v>
      </c>
    </row>
    <row r="122" spans="1:11" ht="30" customHeight="1" x14ac:dyDescent="0.2">
      <c r="A122" s="5" t="s">
        <v>135</v>
      </c>
      <c r="B122" s="6" t="s">
        <v>99</v>
      </c>
      <c r="C122" s="28"/>
      <c r="D122" s="9">
        <v>2</v>
      </c>
      <c r="E122" s="6" t="s">
        <v>49</v>
      </c>
      <c r="F122" s="36"/>
      <c r="G122" s="28"/>
      <c r="H122" s="9">
        <v>20</v>
      </c>
      <c r="I122" s="6">
        <v>60</v>
      </c>
      <c r="J122" s="27"/>
      <c r="K122" s="34">
        <f t="shared" si="9"/>
        <v>0</v>
      </c>
    </row>
    <row r="123" spans="1:11" ht="30" customHeight="1" x14ac:dyDescent="0.2">
      <c r="A123" s="5" t="s">
        <v>136</v>
      </c>
      <c r="B123" s="6" t="s">
        <v>99</v>
      </c>
      <c r="C123" s="28"/>
      <c r="D123" s="9">
        <v>10</v>
      </c>
      <c r="E123" s="6" t="s">
        <v>49</v>
      </c>
      <c r="F123" s="36"/>
      <c r="G123" s="28"/>
      <c r="H123" s="9">
        <v>20</v>
      </c>
      <c r="I123" s="6">
        <v>60</v>
      </c>
      <c r="J123" s="27"/>
      <c r="K123" s="34">
        <f t="shared" si="9"/>
        <v>0</v>
      </c>
    </row>
    <row r="124" spans="1:11" ht="30" customHeight="1" x14ac:dyDescent="0.2">
      <c r="A124" s="5" t="s">
        <v>137</v>
      </c>
      <c r="B124" s="6" t="s">
        <v>99</v>
      </c>
      <c r="C124" s="28"/>
      <c r="D124" s="9">
        <v>5</v>
      </c>
      <c r="E124" s="6" t="s">
        <v>49</v>
      </c>
      <c r="F124" s="36"/>
      <c r="G124" s="28"/>
      <c r="H124" s="9">
        <v>20</v>
      </c>
      <c r="I124" s="6">
        <v>60</v>
      </c>
      <c r="J124" s="27"/>
      <c r="K124" s="34">
        <f t="shared" si="9"/>
        <v>0</v>
      </c>
    </row>
    <row r="125" spans="1:11" ht="30" customHeight="1" x14ac:dyDescent="0.2">
      <c r="A125" s="5" t="s">
        <v>138</v>
      </c>
      <c r="B125" s="6" t="s">
        <v>99</v>
      </c>
      <c r="C125" s="28"/>
      <c r="D125" s="9">
        <v>5</v>
      </c>
      <c r="E125" s="6" t="s">
        <v>49</v>
      </c>
      <c r="F125" s="36"/>
      <c r="G125" s="28"/>
      <c r="H125" s="9">
        <v>20</v>
      </c>
      <c r="I125" s="6">
        <v>60</v>
      </c>
      <c r="J125" s="27"/>
      <c r="K125" s="34">
        <f t="shared" si="9"/>
        <v>0</v>
      </c>
    </row>
    <row r="126" spans="1:11" ht="30" customHeight="1" x14ac:dyDescent="0.2">
      <c r="A126" s="5" t="s">
        <v>139</v>
      </c>
      <c r="B126" s="6" t="s">
        <v>99</v>
      </c>
      <c r="C126" s="28"/>
      <c r="D126" s="9">
        <v>5</v>
      </c>
      <c r="E126" s="6" t="s">
        <v>49</v>
      </c>
      <c r="F126" s="36"/>
      <c r="G126" s="28"/>
      <c r="H126" s="9">
        <v>20</v>
      </c>
      <c r="I126" s="6">
        <v>60</v>
      </c>
      <c r="J126" s="27"/>
      <c r="K126" s="34">
        <f t="shared" si="9"/>
        <v>0</v>
      </c>
    </row>
    <row r="127" spans="1:11" ht="30" customHeight="1" x14ac:dyDescent="0.2">
      <c r="A127" s="5" t="s">
        <v>140</v>
      </c>
      <c r="B127" s="6" t="s">
        <v>99</v>
      </c>
      <c r="C127" s="28"/>
      <c r="D127" s="9">
        <v>1</v>
      </c>
      <c r="E127" s="6" t="s">
        <v>49</v>
      </c>
      <c r="F127" s="36"/>
      <c r="G127" s="28"/>
      <c r="H127" s="9">
        <v>20</v>
      </c>
      <c r="I127" s="6">
        <v>60</v>
      </c>
      <c r="J127" s="27"/>
      <c r="K127" s="34">
        <f t="shared" si="9"/>
        <v>0</v>
      </c>
    </row>
    <row r="128" spans="1:11" ht="30" customHeight="1" x14ac:dyDescent="0.2">
      <c r="A128" s="5" t="s">
        <v>141</v>
      </c>
      <c r="B128" s="6" t="s">
        <v>99</v>
      </c>
      <c r="C128" s="28"/>
      <c r="D128" s="9">
        <v>10</v>
      </c>
      <c r="E128" s="6" t="s">
        <v>49</v>
      </c>
      <c r="F128" s="36"/>
      <c r="G128" s="28"/>
      <c r="H128" s="9">
        <v>20</v>
      </c>
      <c r="I128" s="6">
        <v>60</v>
      </c>
      <c r="J128" s="27"/>
      <c r="K128" s="34">
        <f t="shared" si="9"/>
        <v>0</v>
      </c>
    </row>
    <row r="129" spans="1:11" ht="30" customHeight="1" x14ac:dyDescent="0.2">
      <c r="A129" s="5" t="s">
        <v>142</v>
      </c>
      <c r="B129" s="6" t="s">
        <v>99</v>
      </c>
      <c r="C129" s="28"/>
      <c r="D129" s="14">
        <v>0.05</v>
      </c>
      <c r="E129" s="6" t="s">
        <v>49</v>
      </c>
      <c r="F129" s="36"/>
      <c r="G129" s="28"/>
      <c r="H129" s="9">
        <v>20</v>
      </c>
      <c r="I129" s="6">
        <v>60</v>
      </c>
      <c r="J129" s="27"/>
      <c r="K129" s="34">
        <f t="shared" si="9"/>
        <v>0</v>
      </c>
    </row>
    <row r="130" spans="1:11" ht="30" customHeight="1" x14ac:dyDescent="0.2">
      <c r="A130" s="5" t="s">
        <v>143</v>
      </c>
      <c r="B130" s="6" t="s">
        <v>99</v>
      </c>
      <c r="C130" s="28"/>
      <c r="D130" s="10">
        <v>0.1</v>
      </c>
      <c r="E130" s="6" t="s">
        <v>49</v>
      </c>
      <c r="F130" s="36"/>
      <c r="G130" s="28"/>
      <c r="H130" s="9">
        <v>20</v>
      </c>
      <c r="I130" s="6">
        <v>60</v>
      </c>
      <c r="J130" s="27"/>
      <c r="K130" s="34">
        <f t="shared" si="9"/>
        <v>0</v>
      </c>
    </row>
    <row r="131" spans="1:11" ht="30" customHeight="1" x14ac:dyDescent="0.2">
      <c r="A131" s="5" t="s">
        <v>144</v>
      </c>
      <c r="B131" s="6" t="s">
        <v>99</v>
      </c>
      <c r="C131" s="28"/>
      <c r="D131" s="9">
        <v>1</v>
      </c>
      <c r="E131" s="6" t="s">
        <v>49</v>
      </c>
      <c r="F131" s="36"/>
      <c r="G131" s="28"/>
      <c r="H131" s="9">
        <v>20</v>
      </c>
      <c r="I131" s="6">
        <v>60</v>
      </c>
      <c r="J131" s="27"/>
      <c r="K131" s="34">
        <f t="shared" si="9"/>
        <v>0</v>
      </c>
    </row>
    <row r="132" spans="1:11" ht="30" customHeight="1" x14ac:dyDescent="0.2">
      <c r="A132" s="5" t="s">
        <v>145</v>
      </c>
      <c r="B132" s="6" t="s">
        <v>99</v>
      </c>
      <c r="C132" s="28"/>
      <c r="D132" s="9">
        <v>1</v>
      </c>
      <c r="E132" s="6" t="s">
        <v>49</v>
      </c>
      <c r="F132" s="36"/>
      <c r="G132" s="28"/>
      <c r="H132" s="9">
        <v>20</v>
      </c>
      <c r="I132" s="6">
        <v>60</v>
      </c>
      <c r="J132" s="27"/>
      <c r="K132" s="34">
        <f t="shared" si="9"/>
        <v>0</v>
      </c>
    </row>
    <row r="133" spans="1:11" ht="30" customHeight="1" x14ac:dyDescent="0.2">
      <c r="A133" s="5" t="s">
        <v>146</v>
      </c>
      <c r="B133" s="6" t="s">
        <v>99</v>
      </c>
      <c r="C133" s="28"/>
      <c r="D133" s="9">
        <v>5</v>
      </c>
      <c r="E133" s="6" t="s">
        <v>49</v>
      </c>
      <c r="F133" s="36"/>
      <c r="G133" s="28"/>
      <c r="H133" s="9">
        <v>20</v>
      </c>
      <c r="I133" s="6">
        <v>60</v>
      </c>
      <c r="J133" s="27"/>
      <c r="K133" s="34">
        <f t="shared" si="9"/>
        <v>0</v>
      </c>
    </row>
    <row r="134" spans="1:11" ht="30" customHeight="1" x14ac:dyDescent="0.2">
      <c r="A134" s="5" t="s">
        <v>147</v>
      </c>
      <c r="B134" s="6" t="s">
        <v>99</v>
      </c>
      <c r="C134" s="28"/>
      <c r="D134" s="9">
        <v>1</v>
      </c>
      <c r="E134" s="6" t="s">
        <v>49</v>
      </c>
      <c r="F134" s="36"/>
      <c r="G134" s="28"/>
      <c r="H134" s="9">
        <v>20</v>
      </c>
      <c r="I134" s="6">
        <v>60</v>
      </c>
      <c r="J134" s="27"/>
      <c r="K134" s="34">
        <f t="shared" si="9"/>
        <v>0</v>
      </c>
    </row>
    <row r="135" spans="1:11" ht="30" customHeight="1" x14ac:dyDescent="0.2">
      <c r="A135" s="5" t="s">
        <v>148</v>
      </c>
      <c r="B135" s="6" t="s">
        <v>99</v>
      </c>
      <c r="C135" s="28"/>
      <c r="D135" s="14">
        <v>0.05</v>
      </c>
      <c r="E135" s="6" t="s">
        <v>49</v>
      </c>
      <c r="F135" s="36"/>
      <c r="G135" s="28"/>
      <c r="H135" s="9">
        <v>20</v>
      </c>
      <c r="I135" s="6">
        <v>60</v>
      </c>
      <c r="J135" s="27"/>
      <c r="K135" s="34">
        <f t="shared" si="9"/>
        <v>0</v>
      </c>
    </row>
    <row r="136" spans="1:11" ht="30" customHeight="1" x14ac:dyDescent="0.2">
      <c r="A136" s="5" t="s">
        <v>149</v>
      </c>
      <c r="B136" s="6" t="s">
        <v>99</v>
      </c>
      <c r="C136" s="28"/>
      <c r="D136" s="9">
        <v>1</v>
      </c>
      <c r="E136" s="6" t="s">
        <v>49</v>
      </c>
      <c r="F136" s="36"/>
      <c r="G136" s="28"/>
      <c r="H136" s="9">
        <v>20</v>
      </c>
      <c r="I136" s="6">
        <v>60</v>
      </c>
      <c r="J136" s="27"/>
      <c r="K136" s="34">
        <f t="shared" si="9"/>
        <v>0</v>
      </c>
    </row>
    <row r="137" spans="1:11" ht="30" customHeight="1" x14ac:dyDescent="0.2">
      <c r="A137" s="5" t="s">
        <v>150</v>
      </c>
      <c r="B137" s="6" t="s">
        <v>99</v>
      </c>
      <c r="C137" s="28"/>
      <c r="D137" s="10">
        <v>0.2</v>
      </c>
      <c r="E137" s="6" t="s">
        <v>49</v>
      </c>
      <c r="F137" s="36"/>
      <c r="G137" s="28"/>
      <c r="H137" s="9">
        <v>20</v>
      </c>
      <c r="I137" s="6">
        <v>60</v>
      </c>
      <c r="J137" s="27"/>
      <c r="K137" s="34">
        <f t="shared" si="9"/>
        <v>0</v>
      </c>
    </row>
    <row r="138" spans="1:11" ht="30" customHeight="1" x14ac:dyDescent="0.2">
      <c r="A138" s="5" t="s">
        <v>151</v>
      </c>
      <c r="B138" s="6" t="s">
        <v>99</v>
      </c>
      <c r="C138" s="28"/>
      <c r="D138" s="9">
        <v>1</v>
      </c>
      <c r="E138" s="6" t="s">
        <v>49</v>
      </c>
      <c r="F138" s="36"/>
      <c r="G138" s="28"/>
      <c r="H138" s="9">
        <v>20</v>
      </c>
      <c r="I138" s="6">
        <v>60</v>
      </c>
      <c r="J138" s="27"/>
      <c r="K138" s="34">
        <f t="shared" si="9"/>
        <v>0</v>
      </c>
    </row>
    <row r="139" spans="1:11" ht="30" customHeight="1" x14ac:dyDescent="0.2">
      <c r="A139" s="5" t="s">
        <v>152</v>
      </c>
      <c r="B139" s="6" t="s">
        <v>99</v>
      </c>
      <c r="C139" s="28"/>
      <c r="D139" s="9">
        <v>5</v>
      </c>
      <c r="E139" s="6" t="s">
        <v>49</v>
      </c>
      <c r="F139" s="36"/>
      <c r="G139" s="28"/>
      <c r="H139" s="9">
        <v>20</v>
      </c>
      <c r="I139" s="6">
        <v>60</v>
      </c>
      <c r="J139" s="27"/>
      <c r="K139" s="34">
        <f t="shared" si="9"/>
        <v>0</v>
      </c>
    </row>
    <row r="140" spans="1:11" ht="30" customHeight="1" x14ac:dyDescent="0.2">
      <c r="A140" s="5" t="s">
        <v>153</v>
      </c>
      <c r="B140" s="6" t="s">
        <v>99</v>
      </c>
      <c r="C140" s="28"/>
      <c r="D140" s="9">
        <v>1</v>
      </c>
      <c r="E140" s="6" t="s">
        <v>49</v>
      </c>
      <c r="F140" s="36"/>
      <c r="G140" s="28"/>
      <c r="H140" s="9">
        <v>20</v>
      </c>
      <c r="I140" s="6">
        <v>60</v>
      </c>
      <c r="J140" s="27"/>
      <c r="K140" s="34">
        <f t="shared" si="9"/>
        <v>0</v>
      </c>
    </row>
    <row r="141" spans="1:11" ht="30" customHeight="1" x14ac:dyDescent="0.2">
      <c r="A141" s="5" t="s">
        <v>154</v>
      </c>
      <c r="B141" s="6" t="s">
        <v>99</v>
      </c>
      <c r="C141" s="28"/>
      <c r="D141" s="9">
        <v>5</v>
      </c>
      <c r="E141" s="6" t="s">
        <v>49</v>
      </c>
      <c r="F141" s="36"/>
      <c r="G141" s="28"/>
      <c r="H141" s="9">
        <v>20</v>
      </c>
      <c r="I141" s="6">
        <v>60</v>
      </c>
      <c r="J141" s="27"/>
      <c r="K141" s="34">
        <f t="shared" si="9"/>
        <v>0</v>
      </c>
    </row>
    <row r="142" spans="1:11" ht="30" customHeight="1" x14ac:dyDescent="0.2">
      <c r="A142" s="5" t="s">
        <v>155</v>
      </c>
      <c r="B142" s="6" t="s">
        <v>99</v>
      </c>
      <c r="C142" s="28"/>
      <c r="D142" s="14">
        <v>0.05</v>
      </c>
      <c r="E142" s="6" t="s">
        <v>49</v>
      </c>
      <c r="F142" s="36"/>
      <c r="G142" s="28"/>
      <c r="H142" s="9">
        <v>20</v>
      </c>
      <c r="I142" s="6">
        <v>60</v>
      </c>
      <c r="J142" s="27"/>
      <c r="K142" s="33">
        <f>I142*J142</f>
        <v>0</v>
      </c>
    </row>
    <row r="143" spans="1:11" ht="30" customHeight="1" x14ac:dyDescent="0.2">
      <c r="A143" s="5" t="s">
        <v>156</v>
      </c>
      <c r="B143" s="6" t="s">
        <v>99</v>
      </c>
      <c r="C143" s="28"/>
      <c r="D143" s="14">
        <v>0.05</v>
      </c>
      <c r="E143" s="6" t="s">
        <v>49</v>
      </c>
      <c r="F143" s="36"/>
      <c r="G143" s="28"/>
      <c r="H143" s="9">
        <v>20</v>
      </c>
      <c r="I143" s="6">
        <v>60</v>
      </c>
      <c r="J143" s="27"/>
      <c r="K143" s="33">
        <f t="shared" ref="K143:K144" si="10">I143*J143</f>
        <v>0</v>
      </c>
    </row>
    <row r="144" spans="1:11" ht="30" customHeight="1" x14ac:dyDescent="0.2">
      <c r="A144" s="5" t="s">
        <v>157</v>
      </c>
      <c r="B144" s="6" t="s">
        <v>99</v>
      </c>
      <c r="C144" s="28"/>
      <c r="D144" s="9">
        <v>1</v>
      </c>
      <c r="E144" s="6" t="s">
        <v>49</v>
      </c>
      <c r="F144" s="36"/>
      <c r="G144" s="28"/>
      <c r="H144" s="9">
        <v>20</v>
      </c>
      <c r="I144" s="6">
        <v>60</v>
      </c>
      <c r="J144" s="27"/>
      <c r="K144" s="33">
        <f t="shared" si="10"/>
        <v>0</v>
      </c>
    </row>
    <row r="145" spans="1:11" ht="30" customHeight="1" x14ac:dyDescent="0.2">
      <c r="A145" s="41" t="s">
        <v>158</v>
      </c>
      <c r="B145" s="42"/>
      <c r="C145" s="42"/>
      <c r="D145" s="42"/>
      <c r="E145" s="42"/>
      <c r="F145" s="42"/>
      <c r="G145" s="42"/>
      <c r="H145" s="42"/>
      <c r="I145" s="42"/>
      <c r="J145" s="42"/>
      <c r="K145" s="43"/>
    </row>
    <row r="146" spans="1:11" ht="30" customHeight="1" x14ac:dyDescent="0.2">
      <c r="A146" s="5" t="s">
        <v>159</v>
      </c>
      <c r="B146" s="6" t="s">
        <v>160</v>
      </c>
      <c r="C146" s="28"/>
      <c r="D146" s="11">
        <v>5.0000000000000001E-3</v>
      </c>
      <c r="E146" s="6" t="s">
        <v>49</v>
      </c>
      <c r="F146" s="36"/>
      <c r="G146" s="28"/>
      <c r="H146" s="9">
        <v>20</v>
      </c>
      <c r="I146" s="6">
        <v>60</v>
      </c>
      <c r="J146" s="27"/>
      <c r="K146" s="33">
        <f>I146*J146</f>
        <v>0</v>
      </c>
    </row>
    <row r="147" spans="1:11" ht="30" customHeight="1" x14ac:dyDescent="0.2">
      <c r="A147" s="5" t="s">
        <v>161</v>
      </c>
      <c r="B147" s="6" t="s">
        <v>160</v>
      </c>
      <c r="C147" s="28"/>
      <c r="D147" s="14">
        <v>0.01</v>
      </c>
      <c r="E147" s="6" t="s">
        <v>49</v>
      </c>
      <c r="F147" s="36"/>
      <c r="G147" s="28"/>
      <c r="H147" s="9">
        <v>20</v>
      </c>
      <c r="I147" s="6">
        <v>60</v>
      </c>
      <c r="J147" s="27"/>
      <c r="K147" s="33">
        <f t="shared" ref="K147:K165" si="11">I147*J147</f>
        <v>0</v>
      </c>
    </row>
    <row r="148" spans="1:11" ht="30" customHeight="1" x14ac:dyDescent="0.2">
      <c r="A148" s="5" t="s">
        <v>162</v>
      </c>
      <c r="B148" s="6" t="s">
        <v>160</v>
      </c>
      <c r="C148" s="28"/>
      <c r="D148" s="11">
        <v>5.0000000000000001E-3</v>
      </c>
      <c r="E148" s="6" t="s">
        <v>49</v>
      </c>
      <c r="F148" s="36"/>
      <c r="G148" s="28"/>
      <c r="H148" s="9">
        <v>20</v>
      </c>
      <c r="I148" s="6">
        <v>60</v>
      </c>
      <c r="J148" s="27"/>
      <c r="K148" s="33">
        <f t="shared" si="11"/>
        <v>0</v>
      </c>
    </row>
    <row r="149" spans="1:11" ht="30" customHeight="1" x14ac:dyDescent="0.2">
      <c r="A149" s="5" t="s">
        <v>163</v>
      </c>
      <c r="B149" s="6" t="s">
        <v>160</v>
      </c>
      <c r="C149" s="28"/>
      <c r="D149" s="11">
        <v>5.0000000000000001E-3</v>
      </c>
      <c r="E149" s="6" t="s">
        <v>49</v>
      </c>
      <c r="F149" s="36"/>
      <c r="G149" s="28"/>
      <c r="H149" s="9">
        <v>20</v>
      </c>
      <c r="I149" s="6">
        <v>60</v>
      </c>
      <c r="J149" s="27"/>
      <c r="K149" s="33">
        <f t="shared" si="11"/>
        <v>0</v>
      </c>
    </row>
    <row r="150" spans="1:11" ht="30" customHeight="1" x14ac:dyDescent="0.2">
      <c r="A150" s="5" t="s">
        <v>164</v>
      </c>
      <c r="B150" s="6" t="s">
        <v>160</v>
      </c>
      <c r="C150" s="28"/>
      <c r="D150" s="14">
        <v>0.02</v>
      </c>
      <c r="E150" s="6" t="s">
        <v>49</v>
      </c>
      <c r="F150" s="36"/>
      <c r="G150" s="28"/>
      <c r="H150" s="9">
        <v>20</v>
      </c>
      <c r="I150" s="6">
        <v>60</v>
      </c>
      <c r="J150" s="27"/>
      <c r="K150" s="33">
        <f t="shared" si="11"/>
        <v>0</v>
      </c>
    </row>
    <row r="151" spans="1:11" ht="30" customHeight="1" x14ac:dyDescent="0.2">
      <c r="A151" s="5" t="s">
        <v>165</v>
      </c>
      <c r="B151" s="6" t="s">
        <v>160</v>
      </c>
      <c r="C151" s="28"/>
      <c r="D151" s="10">
        <v>0.1</v>
      </c>
      <c r="E151" s="6" t="s">
        <v>49</v>
      </c>
      <c r="F151" s="36"/>
      <c r="G151" s="28"/>
      <c r="H151" s="9">
        <v>20</v>
      </c>
      <c r="I151" s="6">
        <v>60</v>
      </c>
      <c r="J151" s="27"/>
      <c r="K151" s="33">
        <f t="shared" si="11"/>
        <v>0</v>
      </c>
    </row>
    <row r="152" spans="1:11" ht="30" customHeight="1" x14ac:dyDescent="0.2">
      <c r="A152" s="5" t="s">
        <v>166</v>
      </c>
      <c r="B152" s="6" t="s">
        <v>160</v>
      </c>
      <c r="C152" s="28"/>
      <c r="D152" s="10">
        <v>0.1</v>
      </c>
      <c r="E152" s="6" t="s">
        <v>49</v>
      </c>
      <c r="F152" s="36"/>
      <c r="G152" s="28"/>
      <c r="H152" s="9">
        <v>20</v>
      </c>
      <c r="I152" s="6">
        <v>60</v>
      </c>
      <c r="J152" s="27"/>
      <c r="K152" s="33">
        <f t="shared" si="11"/>
        <v>0</v>
      </c>
    </row>
    <row r="153" spans="1:11" ht="30" customHeight="1" x14ac:dyDescent="0.2">
      <c r="A153" s="5" t="s">
        <v>167</v>
      </c>
      <c r="B153" s="6" t="s">
        <v>160</v>
      </c>
      <c r="C153" s="28"/>
      <c r="D153" s="14">
        <v>0.05</v>
      </c>
      <c r="E153" s="6" t="s">
        <v>49</v>
      </c>
      <c r="F153" s="36"/>
      <c r="G153" s="28"/>
      <c r="H153" s="9">
        <v>20</v>
      </c>
      <c r="I153" s="6">
        <v>60</v>
      </c>
      <c r="J153" s="27"/>
      <c r="K153" s="33">
        <f t="shared" si="11"/>
        <v>0</v>
      </c>
    </row>
    <row r="154" spans="1:11" ht="30" customHeight="1" x14ac:dyDescent="0.2">
      <c r="A154" s="5" t="s">
        <v>168</v>
      </c>
      <c r="B154" s="6" t="s">
        <v>160</v>
      </c>
      <c r="C154" s="28"/>
      <c r="D154" s="14">
        <v>0.05</v>
      </c>
      <c r="E154" s="6" t="s">
        <v>49</v>
      </c>
      <c r="F154" s="36"/>
      <c r="G154" s="28"/>
      <c r="H154" s="9">
        <v>20</v>
      </c>
      <c r="I154" s="6">
        <v>60</v>
      </c>
      <c r="J154" s="27"/>
      <c r="K154" s="33">
        <f t="shared" si="11"/>
        <v>0</v>
      </c>
    </row>
    <row r="155" spans="1:11" ht="30" customHeight="1" x14ac:dyDescent="0.2">
      <c r="A155" s="5" t="s">
        <v>169</v>
      </c>
      <c r="B155" s="6" t="s">
        <v>160</v>
      </c>
      <c r="C155" s="28"/>
      <c r="D155" s="14">
        <v>0.01</v>
      </c>
      <c r="E155" s="6" t="s">
        <v>49</v>
      </c>
      <c r="F155" s="36"/>
      <c r="G155" s="28"/>
      <c r="H155" s="9">
        <v>20</v>
      </c>
      <c r="I155" s="6">
        <v>60</v>
      </c>
      <c r="J155" s="27"/>
      <c r="K155" s="33">
        <f t="shared" si="11"/>
        <v>0</v>
      </c>
    </row>
    <row r="156" spans="1:11" ht="30" customHeight="1" x14ac:dyDescent="0.2">
      <c r="A156" s="5" t="s">
        <v>170</v>
      </c>
      <c r="B156" s="6" t="s">
        <v>160</v>
      </c>
      <c r="C156" s="28"/>
      <c r="D156" s="14">
        <v>0.01</v>
      </c>
      <c r="E156" s="6" t="s">
        <v>49</v>
      </c>
      <c r="F156" s="36"/>
      <c r="G156" s="28"/>
      <c r="H156" s="9">
        <v>20</v>
      </c>
      <c r="I156" s="6">
        <v>60</v>
      </c>
      <c r="J156" s="27"/>
      <c r="K156" s="33">
        <f t="shared" si="11"/>
        <v>0</v>
      </c>
    </row>
    <row r="157" spans="1:11" ht="30" customHeight="1" x14ac:dyDescent="0.2">
      <c r="A157" s="5" t="s">
        <v>171</v>
      </c>
      <c r="B157" s="6" t="s">
        <v>160</v>
      </c>
      <c r="C157" s="28"/>
      <c r="D157" s="14">
        <v>0.02</v>
      </c>
      <c r="E157" s="6" t="s">
        <v>49</v>
      </c>
      <c r="F157" s="36"/>
      <c r="G157" s="28"/>
      <c r="H157" s="9">
        <v>20</v>
      </c>
      <c r="I157" s="6">
        <v>60</v>
      </c>
      <c r="J157" s="27"/>
      <c r="K157" s="33">
        <f t="shared" si="11"/>
        <v>0</v>
      </c>
    </row>
    <row r="158" spans="1:11" ht="30" customHeight="1" x14ac:dyDescent="0.2">
      <c r="A158" s="5" t="s">
        <v>172</v>
      </c>
      <c r="B158" s="6" t="s">
        <v>160</v>
      </c>
      <c r="C158" s="28"/>
      <c r="D158" s="14">
        <v>0.01</v>
      </c>
      <c r="E158" s="6" t="s">
        <v>49</v>
      </c>
      <c r="F158" s="36"/>
      <c r="G158" s="28"/>
      <c r="H158" s="9">
        <v>20</v>
      </c>
      <c r="I158" s="6">
        <v>60</v>
      </c>
      <c r="J158" s="27"/>
      <c r="K158" s="33">
        <f t="shared" si="11"/>
        <v>0</v>
      </c>
    </row>
    <row r="159" spans="1:11" ht="30" customHeight="1" x14ac:dyDescent="0.2">
      <c r="A159" s="5" t="s">
        <v>173</v>
      </c>
      <c r="B159" s="6" t="s">
        <v>160</v>
      </c>
      <c r="C159" s="28"/>
      <c r="D159" s="14">
        <v>0.05</v>
      </c>
      <c r="E159" s="6" t="s">
        <v>49</v>
      </c>
      <c r="F159" s="36"/>
      <c r="G159" s="28"/>
      <c r="H159" s="9">
        <v>20</v>
      </c>
      <c r="I159" s="6">
        <v>60</v>
      </c>
      <c r="J159" s="27"/>
      <c r="K159" s="33">
        <f t="shared" si="11"/>
        <v>0</v>
      </c>
    </row>
    <row r="160" spans="1:11" ht="30" customHeight="1" x14ac:dyDescent="0.2">
      <c r="A160" s="5" t="s">
        <v>174</v>
      </c>
      <c r="B160" s="6" t="s">
        <v>160</v>
      </c>
      <c r="C160" s="28"/>
      <c r="D160" s="14">
        <v>0.01</v>
      </c>
      <c r="E160" s="6" t="s">
        <v>49</v>
      </c>
      <c r="F160" s="36"/>
      <c r="G160" s="28"/>
      <c r="H160" s="9">
        <v>20</v>
      </c>
      <c r="I160" s="6">
        <v>60</v>
      </c>
      <c r="J160" s="27"/>
      <c r="K160" s="33">
        <f t="shared" si="11"/>
        <v>0</v>
      </c>
    </row>
    <row r="161" spans="1:11" ht="30" customHeight="1" x14ac:dyDescent="0.2">
      <c r="A161" s="5" t="s">
        <v>175</v>
      </c>
      <c r="B161" s="6" t="s">
        <v>160</v>
      </c>
      <c r="C161" s="28"/>
      <c r="D161" s="14">
        <v>0.01</v>
      </c>
      <c r="E161" s="6" t="s">
        <v>49</v>
      </c>
      <c r="F161" s="36"/>
      <c r="G161" s="28"/>
      <c r="H161" s="9">
        <v>20</v>
      </c>
      <c r="I161" s="6">
        <v>60</v>
      </c>
      <c r="J161" s="27"/>
      <c r="K161" s="33">
        <f t="shared" si="11"/>
        <v>0</v>
      </c>
    </row>
    <row r="162" spans="1:11" ht="30" customHeight="1" x14ac:dyDescent="0.2">
      <c r="A162" s="5" t="s">
        <v>176</v>
      </c>
      <c r="B162" s="6" t="s">
        <v>160</v>
      </c>
      <c r="C162" s="28"/>
      <c r="D162" s="14">
        <v>0.01</v>
      </c>
      <c r="E162" s="6" t="s">
        <v>49</v>
      </c>
      <c r="F162" s="36"/>
      <c r="G162" s="28"/>
      <c r="H162" s="9">
        <v>20</v>
      </c>
      <c r="I162" s="6">
        <v>60</v>
      </c>
      <c r="J162" s="27"/>
      <c r="K162" s="33">
        <f t="shared" si="11"/>
        <v>0</v>
      </c>
    </row>
    <row r="163" spans="1:11" ht="30" customHeight="1" x14ac:dyDescent="0.2">
      <c r="A163" s="5" t="s">
        <v>177</v>
      </c>
      <c r="B163" s="6" t="s">
        <v>160</v>
      </c>
      <c r="C163" s="28"/>
      <c r="D163" s="14">
        <v>0.01</v>
      </c>
      <c r="E163" s="6" t="s">
        <v>49</v>
      </c>
      <c r="F163" s="36"/>
      <c r="G163" s="28"/>
      <c r="H163" s="9">
        <v>20</v>
      </c>
      <c r="I163" s="6">
        <v>60</v>
      </c>
      <c r="J163" s="27"/>
      <c r="K163" s="33">
        <f t="shared" si="11"/>
        <v>0</v>
      </c>
    </row>
    <row r="164" spans="1:11" ht="30" customHeight="1" x14ac:dyDescent="0.2">
      <c r="A164" s="5" t="s">
        <v>178</v>
      </c>
      <c r="B164" s="6" t="s">
        <v>160</v>
      </c>
      <c r="C164" s="28"/>
      <c r="D164" s="10">
        <v>0.5</v>
      </c>
      <c r="E164" s="6" t="s">
        <v>49</v>
      </c>
      <c r="F164" s="36"/>
      <c r="G164" s="28"/>
      <c r="H164" s="9">
        <v>20</v>
      </c>
      <c r="I164" s="6">
        <v>60</v>
      </c>
      <c r="J164" s="27"/>
      <c r="K164" s="33">
        <f t="shared" si="11"/>
        <v>0</v>
      </c>
    </row>
    <row r="165" spans="1:11" ht="30" customHeight="1" x14ac:dyDescent="0.2">
      <c r="A165" s="5" t="s">
        <v>179</v>
      </c>
      <c r="B165" s="6" t="s">
        <v>160</v>
      </c>
      <c r="C165" s="28"/>
      <c r="D165" s="10">
        <v>0.5</v>
      </c>
      <c r="E165" s="6" t="s">
        <v>49</v>
      </c>
      <c r="F165" s="36"/>
      <c r="G165" s="28"/>
      <c r="H165" s="9">
        <v>20</v>
      </c>
      <c r="I165" s="6">
        <v>60</v>
      </c>
      <c r="J165" s="27"/>
      <c r="K165" s="33">
        <f t="shared" si="11"/>
        <v>0</v>
      </c>
    </row>
    <row r="166" spans="1:11" ht="30" customHeight="1" x14ac:dyDescent="0.2">
      <c r="A166" s="41" t="s">
        <v>180</v>
      </c>
      <c r="B166" s="42"/>
      <c r="C166" s="42"/>
      <c r="D166" s="42"/>
      <c r="E166" s="42"/>
      <c r="F166" s="42"/>
      <c r="G166" s="42"/>
      <c r="H166" s="42"/>
      <c r="I166" s="42"/>
      <c r="J166" s="42"/>
      <c r="K166" s="43"/>
    </row>
    <row r="167" spans="1:11" ht="30" customHeight="1" x14ac:dyDescent="0.2">
      <c r="A167" s="5" t="s">
        <v>181</v>
      </c>
      <c r="B167" s="6" t="s">
        <v>160</v>
      </c>
      <c r="C167" s="28"/>
      <c r="D167" s="10">
        <v>0.5</v>
      </c>
      <c r="E167" s="13"/>
      <c r="F167" s="36"/>
      <c r="G167" s="28"/>
      <c r="H167" s="9">
        <v>20</v>
      </c>
      <c r="I167" s="6">
        <v>60</v>
      </c>
      <c r="J167" s="27"/>
      <c r="K167" s="33">
        <f>I167*J167</f>
        <v>0</v>
      </c>
    </row>
    <row r="168" spans="1:11" ht="30" customHeight="1" x14ac:dyDescent="0.2">
      <c r="A168" s="5" t="s">
        <v>182</v>
      </c>
      <c r="B168" s="6" t="s">
        <v>160</v>
      </c>
      <c r="C168" s="28"/>
      <c r="D168" s="10">
        <v>0.5</v>
      </c>
      <c r="E168" s="13"/>
      <c r="F168" s="36"/>
      <c r="G168" s="28"/>
      <c r="H168" s="9">
        <v>20</v>
      </c>
      <c r="I168" s="6">
        <v>60</v>
      </c>
      <c r="J168" s="27"/>
      <c r="K168" s="33">
        <f t="shared" ref="K168:K174" si="12">I168*J168</f>
        <v>0</v>
      </c>
    </row>
    <row r="169" spans="1:11" ht="30" customHeight="1" x14ac:dyDescent="0.2">
      <c r="A169" s="5" t="s">
        <v>183</v>
      </c>
      <c r="B169" s="6" t="s">
        <v>160</v>
      </c>
      <c r="C169" s="28"/>
      <c r="D169" s="10">
        <v>0.5</v>
      </c>
      <c r="E169" s="13"/>
      <c r="F169" s="36"/>
      <c r="G169" s="28"/>
      <c r="H169" s="9">
        <v>20</v>
      </c>
      <c r="I169" s="6">
        <v>60</v>
      </c>
      <c r="J169" s="27"/>
      <c r="K169" s="33">
        <f t="shared" si="12"/>
        <v>0</v>
      </c>
    </row>
    <row r="170" spans="1:11" ht="30" customHeight="1" x14ac:dyDescent="0.2">
      <c r="A170" s="5" t="s">
        <v>184</v>
      </c>
      <c r="B170" s="6" t="s">
        <v>160</v>
      </c>
      <c r="C170" s="28"/>
      <c r="D170" s="10">
        <v>0.5</v>
      </c>
      <c r="E170" s="13"/>
      <c r="F170" s="36"/>
      <c r="G170" s="28"/>
      <c r="H170" s="9">
        <v>20</v>
      </c>
      <c r="I170" s="6">
        <v>60</v>
      </c>
      <c r="J170" s="27"/>
      <c r="K170" s="33">
        <f t="shared" si="12"/>
        <v>0</v>
      </c>
    </row>
    <row r="171" spans="1:11" ht="30" customHeight="1" x14ac:dyDescent="0.2">
      <c r="A171" s="5" t="s">
        <v>185</v>
      </c>
      <c r="B171" s="6" t="s">
        <v>160</v>
      </c>
      <c r="C171" s="28"/>
      <c r="D171" s="10">
        <v>0.5</v>
      </c>
      <c r="E171" s="13"/>
      <c r="F171" s="36"/>
      <c r="G171" s="28"/>
      <c r="H171" s="9">
        <v>20</v>
      </c>
      <c r="I171" s="6">
        <v>60</v>
      </c>
      <c r="J171" s="27"/>
      <c r="K171" s="33">
        <f t="shared" si="12"/>
        <v>0</v>
      </c>
    </row>
    <row r="172" spans="1:11" ht="30" customHeight="1" x14ac:dyDescent="0.2">
      <c r="A172" s="5" t="s">
        <v>186</v>
      </c>
      <c r="B172" s="6" t="s">
        <v>160</v>
      </c>
      <c r="C172" s="28"/>
      <c r="D172" s="10">
        <v>0.5</v>
      </c>
      <c r="E172" s="13"/>
      <c r="F172" s="36"/>
      <c r="G172" s="28"/>
      <c r="H172" s="9">
        <v>20</v>
      </c>
      <c r="I172" s="6">
        <v>60</v>
      </c>
      <c r="J172" s="27"/>
      <c r="K172" s="33">
        <f t="shared" si="12"/>
        <v>0</v>
      </c>
    </row>
    <row r="173" spans="1:11" ht="30" customHeight="1" x14ac:dyDescent="0.2">
      <c r="A173" s="5" t="s">
        <v>187</v>
      </c>
      <c r="B173" s="6" t="s">
        <v>160</v>
      </c>
      <c r="C173" s="28"/>
      <c r="D173" s="10">
        <v>0.5</v>
      </c>
      <c r="E173" s="13"/>
      <c r="F173" s="36"/>
      <c r="G173" s="28"/>
      <c r="H173" s="9">
        <v>20</v>
      </c>
      <c r="I173" s="6">
        <v>60</v>
      </c>
      <c r="J173" s="27"/>
      <c r="K173" s="33">
        <f t="shared" si="12"/>
        <v>0</v>
      </c>
    </row>
    <row r="174" spans="1:11" ht="30" customHeight="1" x14ac:dyDescent="0.2">
      <c r="A174" s="5" t="s">
        <v>216</v>
      </c>
      <c r="B174" s="6" t="s">
        <v>212</v>
      </c>
      <c r="C174" s="28"/>
      <c r="D174" s="10" t="s">
        <v>213</v>
      </c>
      <c r="E174" s="35" t="s">
        <v>211</v>
      </c>
      <c r="F174" s="36"/>
      <c r="G174" s="28"/>
      <c r="H174" s="9">
        <v>20</v>
      </c>
      <c r="I174" s="6">
        <v>60</v>
      </c>
      <c r="J174" s="27"/>
      <c r="K174" s="33">
        <f t="shared" si="12"/>
        <v>0</v>
      </c>
    </row>
    <row r="175" spans="1:11" ht="30" customHeight="1" x14ac:dyDescent="0.2">
      <c r="A175" s="41" t="s">
        <v>188</v>
      </c>
      <c r="B175" s="42"/>
      <c r="C175" s="42"/>
      <c r="D175" s="42"/>
      <c r="E175" s="42"/>
      <c r="F175" s="42"/>
      <c r="G175" s="42"/>
      <c r="H175" s="42"/>
      <c r="I175" s="42"/>
      <c r="J175" s="42"/>
      <c r="K175" s="43"/>
    </row>
    <row r="176" spans="1:11" ht="30" customHeight="1" x14ac:dyDescent="0.2">
      <c r="A176" s="5" t="s">
        <v>189</v>
      </c>
      <c r="B176" s="6" t="s">
        <v>190</v>
      </c>
      <c r="C176" s="28"/>
      <c r="D176" s="14">
        <v>0.05</v>
      </c>
      <c r="E176" s="6" t="s">
        <v>49</v>
      </c>
      <c r="F176" s="36"/>
      <c r="G176" s="28"/>
      <c r="H176" s="9">
        <v>20</v>
      </c>
      <c r="I176" s="6">
        <v>60</v>
      </c>
      <c r="J176" s="27"/>
      <c r="K176" s="33">
        <f>I176*J176</f>
        <v>0</v>
      </c>
    </row>
    <row r="177" spans="1:11" ht="30" customHeight="1" x14ac:dyDescent="0.2">
      <c r="A177" s="5" t="s">
        <v>191</v>
      </c>
      <c r="B177" s="6" t="s">
        <v>190</v>
      </c>
      <c r="C177" s="28"/>
      <c r="D177" s="14">
        <v>0.01</v>
      </c>
      <c r="E177" s="6" t="s">
        <v>49</v>
      </c>
      <c r="F177" s="36"/>
      <c r="G177" s="28"/>
      <c r="H177" s="9">
        <v>20</v>
      </c>
      <c r="I177" s="6">
        <v>60</v>
      </c>
      <c r="J177" s="27"/>
      <c r="K177" s="33">
        <f t="shared" ref="K177:K182" si="13">I177*J177</f>
        <v>0</v>
      </c>
    </row>
    <row r="178" spans="1:11" ht="30" customHeight="1" x14ac:dyDescent="0.2">
      <c r="A178" s="5" t="s">
        <v>192</v>
      </c>
      <c r="B178" s="6" t="s">
        <v>190</v>
      </c>
      <c r="C178" s="28"/>
      <c r="D178" s="9">
        <v>2</v>
      </c>
      <c r="E178" s="6" t="s">
        <v>49</v>
      </c>
      <c r="F178" s="36"/>
      <c r="G178" s="28"/>
      <c r="H178" s="9">
        <v>20</v>
      </c>
      <c r="I178" s="6">
        <v>60</v>
      </c>
      <c r="J178" s="27"/>
      <c r="K178" s="33">
        <f t="shared" si="13"/>
        <v>0</v>
      </c>
    </row>
    <row r="179" spans="1:11" ht="30" customHeight="1" x14ac:dyDescent="0.2">
      <c r="A179" s="5" t="s">
        <v>193</v>
      </c>
      <c r="B179" s="6" t="s">
        <v>190</v>
      </c>
      <c r="C179" s="28"/>
      <c r="D179" s="9">
        <v>2</v>
      </c>
      <c r="E179" s="6" t="s">
        <v>49</v>
      </c>
      <c r="F179" s="36"/>
      <c r="G179" s="28"/>
      <c r="H179" s="9">
        <v>20</v>
      </c>
      <c r="I179" s="6">
        <v>60</v>
      </c>
      <c r="J179" s="27"/>
      <c r="K179" s="33">
        <f t="shared" si="13"/>
        <v>0</v>
      </c>
    </row>
    <row r="180" spans="1:11" ht="30" customHeight="1" x14ac:dyDescent="0.2">
      <c r="A180" s="5" t="s">
        <v>194</v>
      </c>
      <c r="B180" s="6" t="s">
        <v>190</v>
      </c>
      <c r="C180" s="28"/>
      <c r="D180" s="9">
        <v>2</v>
      </c>
      <c r="E180" s="6" t="s">
        <v>49</v>
      </c>
      <c r="F180" s="36"/>
      <c r="G180" s="28"/>
      <c r="H180" s="9">
        <v>20</v>
      </c>
      <c r="I180" s="6">
        <v>60</v>
      </c>
      <c r="J180" s="27"/>
      <c r="K180" s="33">
        <f t="shared" si="13"/>
        <v>0</v>
      </c>
    </row>
    <row r="181" spans="1:11" ht="30" customHeight="1" x14ac:dyDescent="0.2">
      <c r="A181" s="5" t="s">
        <v>195</v>
      </c>
      <c r="B181" s="6" t="s">
        <v>190</v>
      </c>
      <c r="C181" s="28"/>
      <c r="D181" s="9">
        <v>2</v>
      </c>
      <c r="E181" s="6" t="s">
        <v>49</v>
      </c>
      <c r="F181" s="36"/>
      <c r="G181" s="28"/>
      <c r="H181" s="9">
        <v>20</v>
      </c>
      <c r="I181" s="6">
        <v>60</v>
      </c>
      <c r="J181" s="27"/>
      <c r="K181" s="33">
        <f t="shared" si="13"/>
        <v>0</v>
      </c>
    </row>
    <row r="182" spans="1:11" ht="30" customHeight="1" x14ac:dyDescent="0.2">
      <c r="A182" s="5" t="s">
        <v>196</v>
      </c>
      <c r="B182" s="6" t="s">
        <v>190</v>
      </c>
      <c r="C182" s="28"/>
      <c r="D182" s="9">
        <v>1</v>
      </c>
      <c r="E182" s="6" t="s">
        <v>49</v>
      </c>
      <c r="F182" s="36"/>
      <c r="G182" s="28"/>
      <c r="H182" s="9">
        <v>20</v>
      </c>
      <c r="I182" s="6">
        <v>60</v>
      </c>
      <c r="J182" s="27"/>
      <c r="K182" s="33">
        <f t="shared" si="13"/>
        <v>0</v>
      </c>
    </row>
    <row r="183" spans="1:11" ht="30" customHeight="1" x14ac:dyDescent="0.2">
      <c r="A183" s="41" t="s">
        <v>197</v>
      </c>
      <c r="B183" s="42"/>
      <c r="C183" s="42"/>
      <c r="D183" s="42"/>
      <c r="E183" s="42"/>
      <c r="F183" s="42"/>
      <c r="G183" s="42"/>
      <c r="H183" s="42"/>
      <c r="I183" s="42"/>
      <c r="J183" s="42"/>
      <c r="K183" s="43"/>
    </row>
    <row r="184" spans="1:11" ht="30" customHeight="1" x14ac:dyDescent="0.2">
      <c r="A184" s="5" t="s">
        <v>198</v>
      </c>
      <c r="B184" s="6" t="s">
        <v>199</v>
      </c>
      <c r="C184" s="28"/>
      <c r="D184" s="9">
        <v>5</v>
      </c>
      <c r="E184" s="6" t="s">
        <v>49</v>
      </c>
      <c r="F184" s="36"/>
      <c r="G184" s="28"/>
      <c r="H184" s="9">
        <v>20</v>
      </c>
      <c r="I184" s="6">
        <v>60</v>
      </c>
      <c r="J184" s="27"/>
      <c r="K184" s="33">
        <f t="shared" ref="K184:K186" si="14">I184*J184</f>
        <v>0</v>
      </c>
    </row>
    <row r="185" spans="1:11" ht="30" customHeight="1" x14ac:dyDescent="0.2">
      <c r="A185" s="5" t="s">
        <v>200</v>
      </c>
      <c r="B185" s="6" t="s">
        <v>201</v>
      </c>
      <c r="C185" s="28"/>
      <c r="D185" s="14">
        <v>0.02</v>
      </c>
      <c r="E185" s="6" t="s">
        <v>49</v>
      </c>
      <c r="F185" s="36"/>
      <c r="G185" s="28"/>
      <c r="H185" s="9">
        <v>20</v>
      </c>
      <c r="I185" s="6">
        <v>60</v>
      </c>
      <c r="J185" s="27"/>
      <c r="K185" s="33">
        <f t="shared" si="14"/>
        <v>0</v>
      </c>
    </row>
    <row r="186" spans="1:11" ht="30" customHeight="1" x14ac:dyDescent="0.2">
      <c r="A186" s="5" t="s">
        <v>202</v>
      </c>
      <c r="B186" s="6" t="s">
        <v>201</v>
      </c>
      <c r="C186" s="28"/>
      <c r="D186" s="10">
        <v>0.2</v>
      </c>
      <c r="E186" s="6" t="s">
        <v>49</v>
      </c>
      <c r="F186" s="36"/>
      <c r="G186" s="28"/>
      <c r="H186" s="9">
        <v>20</v>
      </c>
      <c r="I186" s="6">
        <v>60</v>
      </c>
      <c r="J186" s="27"/>
      <c r="K186" s="33">
        <f t="shared" si="14"/>
        <v>0</v>
      </c>
    </row>
    <row r="187" spans="1:11" ht="30" customHeight="1" x14ac:dyDescent="0.25">
      <c r="A187" s="44" t="s">
        <v>248</v>
      </c>
      <c r="B187" s="45"/>
      <c r="C187" s="45"/>
      <c r="D187" s="45"/>
      <c r="E187" s="45"/>
      <c r="F187" s="45"/>
      <c r="G187" s="45"/>
      <c r="H187" s="45"/>
      <c r="I187" s="46"/>
      <c r="J187" s="47">
        <f>SUM(K6:K186)</f>
        <v>0</v>
      </c>
      <c r="K187" s="48"/>
    </row>
    <row r="188" spans="1:11" ht="30" customHeight="1" x14ac:dyDescent="0.2">
      <c r="A188" s="15" t="s">
        <v>229</v>
      </c>
    </row>
    <row r="189" spans="1:11" ht="30" customHeight="1" x14ac:dyDescent="0.2">
      <c r="A189" s="16" t="s">
        <v>231</v>
      </c>
    </row>
    <row r="190" spans="1:11" ht="30" customHeight="1" x14ac:dyDescent="0.2">
      <c r="A190" s="16" t="s">
        <v>230</v>
      </c>
    </row>
    <row r="191" spans="1:11" ht="30" customHeight="1" x14ac:dyDescent="0.2">
      <c r="A191" s="1" t="s">
        <v>233</v>
      </c>
    </row>
    <row r="192" spans="1:11" ht="30" customHeight="1" x14ac:dyDescent="0.2">
      <c r="A192" s="1" t="s">
        <v>232</v>
      </c>
    </row>
    <row r="193" ht="30" customHeight="1" x14ac:dyDescent="0.2"/>
  </sheetData>
  <sheetProtection algorithmName="SHA-512" hashValue="W5nBtnfXXfwVgxlombh+P1Ncfm6D4IqGb9WdWjrKXAOiFmHmPBqi4w3KioG2V5OsPxBXFFJf0aANlFdj5KVcJQ==" saltValue="TpQgHjIzF4299i/bWRtIZQ==" spinCount="100000" sheet="1" selectLockedCells="1"/>
  <mergeCells count="17">
    <mergeCell ref="A119:K119"/>
    <mergeCell ref="A175:K175"/>
    <mergeCell ref="A187:I187"/>
    <mergeCell ref="J187:K187"/>
    <mergeCell ref="A166:K166"/>
    <mergeCell ref="A145:K145"/>
    <mergeCell ref="A183:K183"/>
    <mergeCell ref="A1:K1"/>
    <mergeCell ref="A3:K3"/>
    <mergeCell ref="A2:K2"/>
    <mergeCell ref="A95:K95"/>
    <mergeCell ref="A5:K5"/>
    <mergeCell ref="A8:K8"/>
    <mergeCell ref="A37:K37"/>
    <mergeCell ref="A14:K14"/>
    <mergeCell ref="A47:K47"/>
    <mergeCell ref="A84:K84"/>
  </mergeCells>
  <pageMargins left="1.25" right="1.25" top="1" bottom="0.74583333333333302" header="0.25" footer="0.25"/>
  <pageSetup scale="56" fitToHeight="0" orientation="landscape" r:id="rId1"/>
  <headerFooter>
    <oddHeader>&amp;R&amp;"Arial,Regular"&amp;14PW-2.2</oddHeader>
    <oddFooter>&amp;C&amp;"Arial,Regular"&amp;12&amp;P OF 8</oddFooter>
  </headerFooter>
  <rowBreaks count="2" manualBreakCount="2">
    <brk id="83" max="10" man="1"/>
    <brk id="16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Routine List</vt:lpstr>
      <vt:lpstr>'Routine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YKOUWONOU@dpw.lacounty.gov</dc:creator>
  <cp:lastModifiedBy>Gonzalez, Fred</cp:lastModifiedBy>
  <cp:lastPrinted>2018-07-05T22:38:35Z</cp:lastPrinted>
  <dcterms:created xsi:type="dcterms:W3CDTF">2018-06-21T15:45:44Z</dcterms:created>
  <dcterms:modified xsi:type="dcterms:W3CDTF">2018-07-25T21:22:10Z</dcterms:modified>
</cp:coreProperties>
</file>