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P:\swppub\Strategic Planning\IRWMP\Prop 1\Round 1\5.0 Forms and Report Formats\Draft Report\"/>
    </mc:Choice>
  </mc:AlternateContent>
  <xr:revisionPtr revIDLastSave="0" documentId="13_ncr:1_{5D029754-CD3E-477A-BC2F-BC7E04877CFA}" xr6:coauthVersionLast="46" xr6:coauthVersionMax="46" xr10:uidLastSave="{00000000-0000-0000-0000-000000000000}"/>
  <bookViews>
    <workbookView xWindow="-98" yWindow="-98" windowWidth="24091" windowHeight="12181" xr2:uid="{00000000-000D-0000-FFFF-FFFF00000000}"/>
  </bookViews>
  <sheets>
    <sheet name="Progress Report" sheetId="13" r:id="rId1"/>
    <sheet name="Personnel Hours - TABLE" sheetId="8" r:id="rId2"/>
    <sheet name="Backup Doc Summary TABLE" sheetId="9" r:id="rId3"/>
    <sheet name="Cash Projections" sheetId="12" r:id="rId4"/>
    <sheet name="Cover Letter SAMPLE" sheetId="16" r:id="rId5"/>
    <sheet name="Personnel Hours - SAMPLE" sheetId="14" r:id="rId6"/>
    <sheet name="Backup Doc Summary SAMPLE" sheetId="11" r:id="rId7"/>
    <sheet name="Cash Projections SAMPLE" sheetId="15" r:id="rId8"/>
  </sheets>
  <definedNames>
    <definedName name="ContractType" localSheetId="6">#REF!</definedName>
    <definedName name="ContractType" localSheetId="2">#REF!</definedName>
    <definedName name="ContractType">#REF!</definedName>
    <definedName name="InvoiceType" localSheetId="6">#REF!</definedName>
    <definedName name="InvoiceType" localSheetId="2">#REF!</definedName>
    <definedName name="InvoiceType">#REF!</definedName>
    <definedName name="_xlnm.Print_Area" localSheetId="6">'Backup Doc Summary SAMPLE'!$A$1:$F$20</definedName>
    <definedName name="_xlnm.Print_Area" localSheetId="2">'Backup Doc Summary TABLE'!$A$3:$F$23</definedName>
    <definedName name="_xlnm.Print_Area" localSheetId="5">'Personnel Hours - SAMPLE'!$A$2:$F$22</definedName>
    <definedName name="_xlnm.Print_Area" localSheetId="1">'Personnel Hours - TABLE'!$A$2:$F$22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4" l="1"/>
  <c r="F37" i="14"/>
  <c r="F47" i="14"/>
  <c r="F46" i="14"/>
  <c r="F45" i="14"/>
  <c r="F39" i="14"/>
  <c r="F38" i="14"/>
  <c r="F40" i="14" l="1"/>
  <c r="E22" i="9"/>
  <c r="F47" i="8"/>
  <c r="F48" i="8" s="1"/>
  <c r="F41" i="8"/>
  <c r="H11" i="15" l="1"/>
  <c r="H12" i="15" s="1"/>
  <c r="B12" i="15"/>
  <c r="C12" i="15"/>
  <c r="D12" i="15"/>
  <c r="E12" i="15"/>
  <c r="F12" i="15"/>
  <c r="G12" i="15"/>
  <c r="F32" i="14"/>
  <c r="F33" i="14" s="1"/>
  <c r="F27" i="14"/>
  <c r="F26" i="14"/>
  <c r="F21" i="14"/>
  <c r="F20" i="14"/>
  <c r="F22" i="14" s="1"/>
  <c r="F15" i="14" l="1"/>
  <c r="F28" i="14"/>
  <c r="E19" i="11" l="1"/>
  <c r="E15" i="11"/>
  <c r="E12" i="11"/>
  <c r="E20" i="11" l="1"/>
  <c r="E19" i="9"/>
  <c r="E16" i="9"/>
  <c r="E13" i="9"/>
  <c r="E23" i="9" s="1"/>
  <c r="F32" i="8" l="1"/>
  <c r="F33" i="8" s="1"/>
  <c r="F27" i="8"/>
  <c r="F26" i="8"/>
  <c r="F28" i="8" l="1"/>
  <c r="F21" i="8"/>
  <c r="F22" i="8" l="1"/>
  <c r="F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tc={8579E5F7-0D22-4406-AFDC-3374BAD75E6A}</author>
    <author>tc={4DBBC361-A194-41B2-8DA3-F0884DE8AA45}</author>
    <author>tc={B4FE2D47-8BC2-4D00-90AB-2524CC575CBF}</author>
    <author>tc={D99CD002-9ACE-4028-9B8E-3F58CB9CC296}</author>
  </authors>
  <commentList>
    <comment ref="B4" authorId="0" shapeId="0" xr:uid="{8579E5F7-0D22-4406-AFDC-3374BAD75E6A}">
      <text>
        <t>[Threaded comment]
Your version of Excel allows you to read this threaded comment; however, any edits to it will get removed if the file is opened in a newer version of Excel. Learn more: https://go.microsoft.com/fwlink/?linkid=870924
Comment:
    Provide the percent completion for the task.  If no work was completed during the reporting period, the percent should remain the same as the previous report.</t>
      </text>
    </comment>
    <comment ref="C4" authorId="1" shapeId="0" xr:uid="{4DBBC361-A194-41B2-8DA3-F0884DE8AA45}">
      <text>
        <t>[Threaded comment]
Your version of Excel allows you to read this threaded comment; however, any edits to it will get removed if the file is opened in a newer version of Excel. Learn more: https://go.microsoft.com/fwlink/?linkid=870924
Comment:
    Include milestones, deliverable(s) completed and submitted, and meetings held or attended during the reporting period. For deliverables, make sure to reference the same names list in Work Plan.</t>
      </text>
    </comment>
    <comment ref="D4" authorId="2" shapeId="0" xr:uid="{B4FE2D47-8BC2-4D00-90AB-2524CC575CBF}">
      <text>
        <t>[Threaded comment]
Your version of Excel allows you to read this threaded comment; however, any edits to it will get removed if the file is opened in a newer version of Excel. Learn more: https://go.microsoft.com/fwlink/?linkid=870924
Comment:
    Indicate if work progress is "Ahead of Schedule", "On Schedule", or "Behind Schedule".  If Behind Schedule, reason for delay must be provided.</t>
      </text>
    </comment>
    <comment ref="F4" authorId="3" shapeId="0" xr:uid="{D99CD002-9ACE-4028-9B8E-3F58CB9CC296}">
      <text>
        <t>[Threaded comment]
Your version of Excel allows you to read this threaded comment; however, any edits to it will get removed if the file is opened in a newer version of Excel. Learn more: https://go.microsoft.com/fwlink/?linkid=870924
Comment:
    If photos are included, indicate if the photos are "PRE-Construction", "ACTIVE (during) Construction", or "POST Construction".  Leave blank, if no photos are included for the reporting period.</t>
      </text>
    </comment>
  </commentList>
</comments>
</file>

<file path=xl/sharedStrings.xml><?xml version="1.0" encoding="utf-8"?>
<sst xmlns="http://schemas.openxmlformats.org/spreadsheetml/2006/main" count="326" uniqueCount="143">
  <si>
    <t>Invoice #</t>
  </si>
  <si>
    <t>Budget Category (B): Land Purchase/Easement</t>
  </si>
  <si>
    <t>Budget Category (C): Planning/Design/Engineering/Environmental Documentation</t>
  </si>
  <si>
    <t>Backup Documentation Summary Table</t>
  </si>
  <si>
    <t>Grantee:</t>
  </si>
  <si>
    <t xml:space="preserve">Project Proponent: </t>
  </si>
  <si>
    <t xml:space="preserve">Date of Invoice: </t>
  </si>
  <si>
    <t xml:space="preserve">Invoice #: </t>
  </si>
  <si>
    <t>Invoice Description</t>
  </si>
  <si>
    <t>Invoice Packet Page #</t>
  </si>
  <si>
    <t>Invoice Date</t>
  </si>
  <si>
    <t>Invoice Amount</t>
  </si>
  <si>
    <t>GRAND TOTAL</t>
  </si>
  <si>
    <t>Notes</t>
  </si>
  <si>
    <t>Budget Category (A) Direct Project Management</t>
  </si>
  <si>
    <t>Subtotal (A)</t>
  </si>
  <si>
    <t>Subtotal (B)</t>
  </si>
  <si>
    <t>Subtotal (C)</t>
  </si>
  <si>
    <t>Budget Category A: Direct Project Administration</t>
  </si>
  <si>
    <t xml:space="preserve">Employee </t>
  </si>
  <si>
    <t>Work Performed</t>
  </si>
  <si>
    <t>Hours</t>
  </si>
  <si>
    <t>Hourly Rate</t>
  </si>
  <si>
    <t>Total</t>
  </si>
  <si>
    <t>Matt Brown</t>
  </si>
  <si>
    <t>Karen Taylor</t>
  </si>
  <si>
    <t xml:space="preserve">Total </t>
  </si>
  <si>
    <t>Classification</t>
  </si>
  <si>
    <t>Project Engineer II</t>
  </si>
  <si>
    <t>Budget Category B: Land Purchase/Easements</t>
  </si>
  <si>
    <t>Budget Category C: Planning/Design/Engineering/Environmental Documentation</t>
  </si>
  <si>
    <t>Provide preliminary comments on design</t>
  </si>
  <si>
    <t>Final design review</t>
  </si>
  <si>
    <t>Staff Engineer II</t>
  </si>
  <si>
    <t>Budget Category D: Construction/Implementation</t>
  </si>
  <si>
    <t>On site Engineering</t>
  </si>
  <si>
    <r>
      <t>Invoicing Period:</t>
    </r>
    <r>
      <rPr>
        <sz val="11"/>
        <color theme="1"/>
        <rFont val="Calibri"/>
        <family val="2"/>
        <scheme val="minor"/>
      </rPr>
      <t xml:space="preserve"> </t>
    </r>
  </si>
  <si>
    <t>Subtotal (D)</t>
  </si>
  <si>
    <t>Budget Category (D): Construction/Implementation</t>
  </si>
  <si>
    <t>TOTAL</t>
  </si>
  <si>
    <t xml:space="preserve"> </t>
  </si>
  <si>
    <t>Backup Documentation Summary Table - SAMPLE</t>
  </si>
  <si>
    <t>Los Angeles Control Flood Control District</t>
  </si>
  <si>
    <t>7/1/2021 - 9/30/2021</t>
  </si>
  <si>
    <t>Los Angeles County Flood Control District</t>
  </si>
  <si>
    <t xml:space="preserve">Date: </t>
  </si>
  <si>
    <t>Cash Projections - SAMPLE</t>
  </si>
  <si>
    <t>Nov</t>
  </si>
  <si>
    <t>Dec</t>
  </si>
  <si>
    <t>Jan</t>
  </si>
  <si>
    <t>Feb</t>
  </si>
  <si>
    <t>March</t>
  </si>
  <si>
    <t>Oct</t>
  </si>
  <si>
    <t>Project Cash Projection for next six months: October 2021 through March 2022</t>
  </si>
  <si>
    <t>Cash Projections</t>
  </si>
  <si>
    <t xml:space="preserve">Project Cash Projection for next six months: </t>
  </si>
  <si>
    <t>Amount</t>
  </si>
  <si>
    <t>Month</t>
  </si>
  <si>
    <t>Invoicing Period:</t>
  </si>
  <si>
    <t>Date:</t>
  </si>
  <si>
    <t>Project Description:</t>
  </si>
  <si>
    <t>BUDGET CATEGORIES</t>
  </si>
  <si>
    <t>Percent</t>
  </si>
  <si>
    <t>Work Accomplished During this Reporting Period</t>
  </si>
  <si>
    <t>Work Progress Per Schedule</t>
  </si>
  <si>
    <t>Work Anticipated for the Next Reporting Period</t>
  </si>
  <si>
    <t>Photos</t>
  </si>
  <si>
    <t xml:space="preserve">Budget Category (a): Direct Project Administration </t>
  </si>
  <si>
    <t>Task 1 Project Management</t>
  </si>
  <si>
    <t>Task 2 Reporting</t>
  </si>
  <si>
    <t>Budget Category (b) Land Purchase/Easement</t>
  </si>
  <si>
    <t>Task 3 Land Purchase (Not Applicable)</t>
  </si>
  <si>
    <t>Budget Category (c) Planning/ Design/ Engineering andEnvironmental Documentation</t>
  </si>
  <si>
    <t>Task 4 Feasibility Studies</t>
  </si>
  <si>
    <t>Task 5 CEQA Documentation</t>
  </si>
  <si>
    <t>Task 6 Permitting</t>
  </si>
  <si>
    <t>Task 7 Design</t>
  </si>
  <si>
    <t>Task 8 Project Monitoring Plan</t>
  </si>
  <si>
    <t>Budget Category (d) Construction/Implementation Activities</t>
  </si>
  <si>
    <t>Task 9 Contract Services</t>
  </si>
  <si>
    <t>Amanda Guzman-Perez</t>
  </si>
  <si>
    <t>Department of Public Works</t>
  </si>
  <si>
    <t>900 S Fremont Avenue</t>
  </si>
  <si>
    <t>Alhambra, CA 91803</t>
  </si>
  <si>
    <t>Dear Ms. Guzman-Perez:</t>
  </si>
  <si>
    <t>SUBJECT:</t>
  </si>
  <si>
    <t>Proposition 1 Round 1 - Progress Report &amp; Invoice #1</t>
  </si>
  <si>
    <t>Cordially,</t>
  </si>
  <si>
    <t>Invoicing Period: July 1, 2021 to September 30, 2021</t>
  </si>
  <si>
    <t>PROGRESS REPORT NUMBER &amp; REPORTING PERIOD:</t>
  </si>
  <si>
    <t>Task 10 Construction Administration</t>
  </si>
  <si>
    <t>Task 11 Construction</t>
  </si>
  <si>
    <t xml:space="preserve">  Subtask 11(a) Mobilization and Demobilization</t>
  </si>
  <si>
    <t xml:space="preserve">  Subtask 11(b) Site Preparation</t>
  </si>
  <si>
    <t>John Smith</t>
  </si>
  <si>
    <t>Engineer</t>
  </si>
  <si>
    <t>Finalized CEQA and permits</t>
  </si>
  <si>
    <t>Hire contractor for construction phase.</t>
  </si>
  <si>
    <t>See Personnel Table</t>
  </si>
  <si>
    <t>Table</t>
  </si>
  <si>
    <t>from July 1 to September 30, 2020 schedule information and anticipated activities for the next quarter.</t>
  </si>
  <si>
    <t>documentation in all respects true, correct, supportable by available backup documentation, and in compliance with all</t>
  </si>
  <si>
    <t>terms/conditions, laws, and regulations governing its payment.</t>
  </si>
  <si>
    <t>Progress Report 1 - January 1, 2015  to September 30, 2021</t>
  </si>
  <si>
    <t>Progress Report 2 - October 1, 2021 to December 31, 2021</t>
  </si>
  <si>
    <t>Progress Report 3 - January 1, 2022 to  March 31, 2022</t>
  </si>
  <si>
    <t>Progress Report 4 - April 1, 2022 to June 30, 2022</t>
  </si>
  <si>
    <t>Progress Report 5 - July 1, 2022  to September 30, 2022</t>
  </si>
  <si>
    <t>Progress Report 6 - October 1, 2022 to December 31, 2022</t>
  </si>
  <si>
    <t>Progress Report 7 - January 1, 2023 to  March 31, 2023</t>
  </si>
  <si>
    <t>Progress Report 8 - April 1, 2023 to June 30, 2023</t>
  </si>
  <si>
    <t>Progress Report 9 - July 1, 2023  to September 30, 2023</t>
  </si>
  <si>
    <t>Progress Report 10 - October 1, 2023 to December 31, 2023</t>
  </si>
  <si>
    <t>Progress Report 11 - January 1, 2024 to  March 31, 2024</t>
  </si>
  <si>
    <t>January 1, 2015  to September 30, 2021</t>
  </si>
  <si>
    <t>October 1, 2021 to December 31, 2021</t>
  </si>
  <si>
    <t>January 1, 2022 to  March 31, 2022</t>
  </si>
  <si>
    <t>April 1, 2022 to June 30, 2022</t>
  </si>
  <si>
    <t>July 1, 2022  to September 30, 2022</t>
  </si>
  <si>
    <t>October 1, 2022 to December 31, 2022</t>
  </si>
  <si>
    <t>January 1, 2023 to  March 31, 2023</t>
  </si>
  <si>
    <t>April 1, 2023 to June 30, 2023</t>
  </si>
  <si>
    <t>July 1, 2023  to September 30, 2023</t>
  </si>
  <si>
    <t>October 1, 2023 to December 31, 2023</t>
  </si>
  <si>
    <t>January 1, 2024 to  March 31, 2024</t>
  </si>
  <si>
    <t>Project 9:</t>
  </si>
  <si>
    <r>
      <t xml:space="preserve">Project 8:  
</t>
    </r>
    <r>
      <rPr>
        <sz val="9"/>
        <rFont val="Calibri"/>
        <family val="2"/>
        <scheme val="minor"/>
      </rPr>
      <t>Sativa LA County Water District Water Quality Improvement Project</t>
    </r>
  </si>
  <si>
    <t>Sativa Los Angeles County Water Quality Improvement Project consists of installation of the oxidation-filtration treatment system at the Well #5 in Sativa Los Angeles County Water District, to remove manganese from water and return the well to full service, and meet customer water demands for approximately 6,800 residents. The project will install an iron manganese filtration system with an air compressor and two reaction vessels, a sodium bisulfite chemical system, an additional gas cylinder, a 20,000 gallon backwash settling tank, a 48,000 gallon steel tank, two 750 gallon per minute booster pumps, yard piping, a backwash pump, and a decant return pump. The project will take groundwater pumped from Well #5 through the chlorination and sodium bisulfite chemical systems before entering the iron manganese filtration system. With the second gas cylinder, an additional 2 mg/L of chlorine will be provided for the iron manganese filtration system. Treated water from this system would be stored in the 48,000 gallon steel tank, pumped by the booster pump system, then distributed to customers through the existing pipe connection.  Improvement in water quality is the most significant benefit of this project. Post treatment, the manganese concentrations will be no greater than 12.5 ug/L, resulting in a reduction of at least 37.5 ug/L of manganese. The project will provide access to clean, safe water and prevent water service costs for a small DAC from rising steeply.</t>
  </si>
  <si>
    <r>
      <rPr>
        <b/>
        <u/>
        <sz val="9"/>
        <rFont val="Calibri"/>
        <family val="2"/>
        <scheme val="minor"/>
      </rPr>
      <t>Implementing Agency</t>
    </r>
    <r>
      <rPr>
        <b/>
        <sz val="9"/>
        <rFont val="Calibri"/>
        <family val="2"/>
        <scheme val="minor"/>
      </rPr>
      <t xml:space="preserve">: 
</t>
    </r>
    <r>
      <rPr>
        <sz val="9"/>
        <rFont val="Calibri"/>
        <family val="2"/>
        <scheme val="minor"/>
      </rPr>
      <t>County of Los Angeles</t>
    </r>
  </si>
  <si>
    <t xml:space="preserve">  Subtask 11(c) Construction</t>
  </si>
  <si>
    <t>Sativa LA County Water District Water Quality Improvement Project</t>
  </si>
  <si>
    <t>Project 8:</t>
  </si>
  <si>
    <t>County of Los Angeles -  Personnel Hours Summary</t>
  </si>
  <si>
    <t>County of Los Angeles</t>
  </si>
  <si>
    <t>Project 8 - Sativa LA County Water District Water Quality Improvement Project</t>
  </si>
  <si>
    <t>Enclosed is the July 1 to September 30, 2020 quarterly Progress Report and Invoice for the Sativa LA County</t>
  </si>
  <si>
    <t>the Proposition 1 Round 1 Grant Agreement 4600013903.  The progress report provides the project status</t>
  </si>
  <si>
    <t>Water District Water Quality Improvement Project, which is currently in pre-construction phase and is funded through</t>
  </si>
  <si>
    <t>I hereby verify that I am authorized signatory for the County of Los Angeles and as such I can sign and bind the</t>
  </si>
  <si>
    <t>City of Los Angeles  as it relates to the above-mentioned project.  I certify that this progress report and invoice</t>
  </si>
  <si>
    <t>(555) 555-5556 or jdoe@lacounty.gov.</t>
  </si>
  <si>
    <t>If you have any questions, please contact Joe Smith at (555) 555-5555 or jsmith@lacounty.gov or John Doe at</t>
  </si>
  <si>
    <t>County of Los Angeles -  Personnel Hours Summary -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</si>
</sst>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409]mmmm\ d\,\ yyyy;@"/>
  </numFmts>
  <fonts count="21"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b/>
      <sz val="16"/>
      <color theme="1"/>
      <name val="Cambria"/>
      <family val="1"/>
      <scheme val="major"/>
    </font>
    <font>
      <sz val="10"/>
      <color theme="1"/>
      <name val="Arial"/>
      <family val="2"/>
    </font>
    <font>
      <b/>
      <sz val="10"/>
      <color theme="1"/>
      <name val="Arial"/>
      <family val="2"/>
    </font>
    <font>
      <b/>
      <sz val="11"/>
      <color theme="1"/>
      <name val="Arial"/>
      <family val="2"/>
    </font>
    <font>
      <b/>
      <sz val="9"/>
      <name val="Calibri"/>
      <family val="2"/>
      <scheme val="minor"/>
    </font>
    <font>
      <sz val="9"/>
      <name val="Calibri"/>
      <family val="2"/>
      <scheme val="minor"/>
    </font>
    <font>
      <b/>
      <sz val="8"/>
      <name val="Calibri"/>
      <family val="2"/>
      <scheme val="minor"/>
    </font>
    <font>
      <sz val="8"/>
      <name val="Calibri"/>
      <family val="2"/>
      <scheme val="minor"/>
    </font>
    <font>
      <b/>
      <u/>
      <sz val="9"/>
      <name val="Calibri"/>
      <family val="2"/>
      <scheme val="minor"/>
    </font>
    <font>
      <b/>
      <i/>
      <sz val="11"/>
      <name val="Calibri"/>
      <family val="2"/>
      <scheme val="minor"/>
    </font>
    <font>
      <sz val="11"/>
      <name val="Calibri"/>
      <family val="2"/>
      <scheme val="minor"/>
    </font>
    <font>
      <sz val="11"/>
      <color theme="0"/>
      <name val="Calibri"/>
      <family val="2"/>
      <scheme val="minor"/>
    </font>
    <font>
      <sz val="9"/>
      <color indexed="81"/>
      <name val="Tahoma"/>
      <charset val="1"/>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48">
    <xf numFmtId="0" fontId="0" fillId="0" borderId="0" xfId="0"/>
    <xf numFmtId="0" fontId="0" fillId="0" borderId="0" xfId="0" applyBorder="1"/>
    <xf numFmtId="0" fontId="0" fillId="0" borderId="7" xfId="0" applyFont="1" applyBorder="1"/>
    <xf numFmtId="0" fontId="5" fillId="2" borderId="0" xfId="0" applyFont="1" applyFill="1"/>
    <xf numFmtId="0" fontId="0" fillId="2" borderId="0" xfId="0" applyFill="1"/>
    <xf numFmtId="0" fontId="5" fillId="0" borderId="7" xfId="0" applyFont="1" applyBorder="1"/>
    <xf numFmtId="0" fontId="4" fillId="0" borderId="1" xfId="0" applyFont="1" applyBorder="1" applyAlignment="1"/>
    <xf numFmtId="0" fontId="4" fillId="0" borderId="1" xfId="0" applyFont="1" applyBorder="1" applyAlignment="1">
      <alignment horizontal="right"/>
    </xf>
    <xf numFmtId="0" fontId="4" fillId="0" borderId="1" xfId="0" applyFont="1" applyBorder="1" applyAlignment="1">
      <alignment horizontal="center"/>
    </xf>
    <xf numFmtId="0" fontId="5" fillId="0" borderId="3" xfId="0" applyFont="1" applyBorder="1" applyAlignment="1">
      <alignment vertical="center"/>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xf numFmtId="0" fontId="3" fillId="0" borderId="10" xfId="0" applyFont="1" applyBorder="1"/>
    <xf numFmtId="14" fontId="3" fillId="0" borderId="2" xfId="0" applyNumberFormat="1" applyFont="1" applyBorder="1" applyAlignment="1">
      <alignment horizontal="center"/>
    </xf>
    <xf numFmtId="44" fontId="3" fillId="0" borderId="2" xfId="4" applyFont="1" applyBorder="1"/>
    <xf numFmtId="0" fontId="3" fillId="0" borderId="5" xfId="0" quotePrefix="1" applyFont="1" applyBorder="1" applyAlignment="1">
      <alignment horizontal="center"/>
    </xf>
    <xf numFmtId="0" fontId="3" fillId="0" borderId="10" xfId="0" quotePrefix="1" applyFont="1" applyFill="1" applyBorder="1" applyAlignment="1">
      <alignment horizontal="center"/>
    </xf>
    <xf numFmtId="14" fontId="3" fillId="0" borderId="2" xfId="0" applyNumberFormat="1" applyFont="1" applyFill="1" applyBorder="1" applyAlignment="1">
      <alignment horizontal="center"/>
    </xf>
    <xf numFmtId="44" fontId="3" fillId="0" borderId="2" xfId="4" applyFont="1" applyFill="1" applyBorder="1"/>
    <xf numFmtId="0" fontId="3" fillId="0" borderId="5" xfId="0" applyFont="1" applyFill="1" applyBorder="1" applyAlignment="1">
      <alignment horizontal="center"/>
    </xf>
    <xf numFmtId="0" fontId="0" fillId="0" borderId="0" xfId="0" applyFill="1" applyBorder="1"/>
    <xf numFmtId="0" fontId="6" fillId="0" borderId="3" xfId="0" applyFont="1" applyFill="1" applyBorder="1" applyAlignment="1">
      <alignment horizontal="left"/>
    </xf>
    <xf numFmtId="0" fontId="6" fillId="0" borderId="5" xfId="0" applyFont="1" applyFill="1" applyBorder="1" applyAlignment="1">
      <alignment horizontal="left"/>
    </xf>
    <xf numFmtId="0" fontId="6" fillId="0" borderId="10" xfId="0" applyFont="1" applyFill="1" applyBorder="1" applyAlignment="1">
      <alignment horizontal="left"/>
    </xf>
    <xf numFmtId="14" fontId="0" fillId="0" borderId="7" xfId="0" applyNumberFormat="1" applyBorder="1" applyAlignment="1">
      <alignment horizontal="center"/>
    </xf>
    <xf numFmtId="0" fontId="3" fillId="0" borderId="2" xfId="0" applyFont="1" applyFill="1" applyBorder="1" applyAlignment="1">
      <alignment horizontal="center"/>
    </xf>
    <xf numFmtId="0" fontId="6" fillId="0" borderId="10" xfId="0" applyFont="1" applyFill="1" applyBorder="1" applyAlignment="1">
      <alignment horizontal="center"/>
    </xf>
    <xf numFmtId="0" fontId="3" fillId="0" borderId="2" xfId="0" applyFont="1" applyBorder="1" applyAlignment="1">
      <alignment horizontal="center"/>
    </xf>
    <xf numFmtId="0" fontId="0" fillId="0" borderId="0" xfId="0" applyFill="1"/>
    <xf numFmtId="0" fontId="0" fillId="0" borderId="0" xfId="0"/>
    <xf numFmtId="0" fontId="0" fillId="0" borderId="2" xfId="0" applyBorder="1"/>
    <xf numFmtId="0" fontId="0" fillId="0" borderId="2" xfId="0" applyBorder="1" applyAlignment="1">
      <alignment horizontal="center"/>
    </xf>
    <xf numFmtId="0" fontId="5" fillId="0" borderId="0" xfId="0" applyFont="1"/>
    <xf numFmtId="14" fontId="0" fillId="0" borderId="0" xfId="0" applyNumberFormat="1" applyAlignment="1">
      <alignment horizontal="left"/>
    </xf>
    <xf numFmtId="0" fontId="5" fillId="0" borderId="2" xfId="0" applyFont="1" applyBorder="1" applyAlignment="1">
      <alignment vertical="center"/>
    </xf>
    <xf numFmtId="0" fontId="5" fillId="0" borderId="2" xfId="0" applyFont="1" applyBorder="1" applyAlignment="1">
      <alignment horizontal="center" vertical="center"/>
    </xf>
    <xf numFmtId="44" fontId="0" fillId="0" borderId="2" xfId="4" applyFont="1" applyBorder="1"/>
    <xf numFmtId="44" fontId="0" fillId="0" borderId="2" xfId="0" applyNumberFormat="1" applyBorder="1"/>
    <xf numFmtId="0" fontId="0" fillId="0" borderId="2" xfId="0" applyBorder="1" applyAlignment="1">
      <alignment horizontal="left" wrapText="1"/>
    </xf>
    <xf numFmtId="44" fontId="5" fillId="0" borderId="0" xfId="0" applyNumberFormat="1" applyFont="1" applyBorder="1"/>
    <xf numFmtId="0" fontId="0" fillId="0" borderId="8" xfId="0" applyBorder="1" applyAlignment="1">
      <alignment horizontal="left" wrapText="1"/>
    </xf>
    <xf numFmtId="0" fontId="0" fillId="0" borderId="2" xfId="0" applyBorder="1" applyAlignment="1">
      <alignment vertical="top"/>
    </xf>
    <xf numFmtId="0" fontId="0" fillId="0" borderId="8" xfId="0" applyBorder="1" applyAlignment="1">
      <alignment horizontal="center" vertical="top"/>
    </xf>
    <xf numFmtId="0" fontId="0" fillId="0" borderId="8" xfId="0" applyBorder="1" applyAlignment="1">
      <alignment horizontal="left" vertical="top"/>
    </xf>
    <xf numFmtId="44" fontId="0" fillId="0" borderId="8" xfId="4" applyFont="1" applyBorder="1" applyAlignment="1">
      <alignment horizontal="left" vertical="top"/>
    </xf>
    <xf numFmtId="44" fontId="0" fillId="0" borderId="8" xfId="0" applyNumberFormat="1" applyBorder="1" applyAlignment="1">
      <alignment horizontal="left" vertical="top"/>
    </xf>
    <xf numFmtId="0" fontId="5" fillId="0" borderId="0" xfId="0" applyFont="1" applyBorder="1" applyAlignment="1">
      <alignment horizontal="center"/>
    </xf>
    <xf numFmtId="0" fontId="5" fillId="0" borderId="0" xfId="0" applyFont="1" applyBorder="1"/>
    <xf numFmtId="0" fontId="0" fillId="0" borderId="0" xfId="0"/>
    <xf numFmtId="0" fontId="0" fillId="0" borderId="11" xfId="0" applyBorder="1" applyAlignment="1">
      <alignment vertical="top"/>
    </xf>
    <xf numFmtId="0" fontId="0" fillId="0" borderId="11" xfId="0" applyBorder="1" applyAlignment="1">
      <alignment horizontal="left" wrapText="1"/>
    </xf>
    <xf numFmtId="0" fontId="0" fillId="0" borderId="11" xfId="0" applyBorder="1" applyAlignment="1">
      <alignment horizontal="center"/>
    </xf>
    <xf numFmtId="44" fontId="0" fillId="0" borderId="11" xfId="4" applyFont="1" applyBorder="1"/>
    <xf numFmtId="44" fontId="0" fillId="0" borderId="11" xfId="0" applyNumberFormat="1" applyBorder="1"/>
    <xf numFmtId="8" fontId="0" fillId="0" borderId="2" xfId="0" applyNumberFormat="1" applyBorder="1"/>
    <xf numFmtId="0" fontId="0" fillId="0" borderId="12" xfId="0" applyBorder="1" applyAlignment="1">
      <alignment horizontal="left" vertical="top"/>
    </xf>
    <xf numFmtId="0" fontId="0" fillId="0" borderId="12" xfId="0" applyBorder="1" applyAlignment="1">
      <alignment horizontal="left" wrapText="1"/>
    </xf>
    <xf numFmtId="44" fontId="5" fillId="0" borderId="0" xfId="0" applyNumberFormat="1" applyFont="1"/>
    <xf numFmtId="0" fontId="5" fillId="0" borderId="12" xfId="0" applyFont="1" applyBorder="1" applyAlignment="1">
      <alignment horizontal="center" vertical="top"/>
    </xf>
    <xf numFmtId="44" fontId="5" fillId="0" borderId="12" xfId="4" applyFont="1" applyBorder="1" applyAlignment="1">
      <alignment horizontal="left" vertical="top"/>
    </xf>
    <xf numFmtId="44" fontId="5" fillId="0" borderId="12" xfId="0" applyNumberFormat="1" applyFont="1" applyBorder="1" applyAlignment="1">
      <alignment horizontal="left" vertical="top"/>
    </xf>
    <xf numFmtId="0" fontId="6" fillId="0" borderId="5" xfId="0" applyFont="1" applyBorder="1" applyAlignment="1">
      <alignment horizontal="right"/>
    </xf>
    <xf numFmtId="0" fontId="5" fillId="0" borderId="0" xfId="0" applyFont="1" applyAlignment="1">
      <alignment horizontal="right"/>
    </xf>
    <xf numFmtId="0" fontId="0" fillId="0" borderId="0" xfId="0"/>
    <xf numFmtId="44" fontId="6" fillId="0" borderId="5" xfId="4" applyFont="1" applyBorder="1"/>
    <xf numFmtId="0" fontId="5" fillId="0" borderId="5" xfId="0" applyFont="1" applyBorder="1" applyAlignment="1"/>
    <xf numFmtId="0" fontId="6" fillId="0" borderId="3" xfId="0" applyFont="1" applyBorder="1" applyAlignment="1"/>
    <xf numFmtId="0" fontId="6" fillId="0" borderId="5" xfId="0" applyFont="1" applyBorder="1" applyAlignment="1"/>
    <xf numFmtId="0" fontId="5" fillId="0" borderId="2" xfId="0" applyFont="1" applyBorder="1" applyAlignment="1">
      <alignment vertical="center" wrapText="1"/>
    </xf>
    <xf numFmtId="0" fontId="3" fillId="0" borderId="2" xfId="0" applyFont="1" applyFill="1" applyBorder="1" applyAlignment="1">
      <alignment horizontal="left" shrinkToFit="1"/>
    </xf>
    <xf numFmtId="0" fontId="3" fillId="0" borderId="2" xfId="0" applyFont="1" applyBorder="1"/>
    <xf numFmtId="0" fontId="3" fillId="0" borderId="6" xfId="0" applyFont="1" applyFill="1" applyBorder="1" applyAlignment="1">
      <alignment wrapText="1"/>
    </xf>
    <xf numFmtId="0" fontId="3" fillId="0" borderId="11" xfId="0" applyFont="1" applyFill="1" applyBorder="1"/>
    <xf numFmtId="0" fontId="3" fillId="0" borderId="4" xfId="0" quotePrefix="1" applyFont="1" applyFill="1" applyBorder="1" applyAlignment="1">
      <alignment horizontal="center"/>
    </xf>
    <xf numFmtId="14" fontId="3" fillId="0" borderId="11" xfId="0" quotePrefix="1" applyNumberFormat="1" applyFont="1" applyFill="1" applyBorder="1" applyAlignment="1">
      <alignment horizontal="center"/>
    </xf>
    <xf numFmtId="44" fontId="3" fillId="0" borderId="11" xfId="4" applyFont="1" applyFill="1" applyBorder="1"/>
    <xf numFmtId="0" fontId="6" fillId="0" borderId="13" xfId="0" applyFont="1" applyFill="1" applyBorder="1" applyAlignment="1">
      <alignment horizontal="left"/>
    </xf>
    <xf numFmtId="0" fontId="6" fillId="0" borderId="7" xfId="0" applyFont="1" applyFill="1" applyBorder="1" applyAlignment="1">
      <alignment horizontal="left"/>
    </xf>
    <xf numFmtId="0" fontId="6" fillId="0" borderId="9" xfId="0" applyFont="1" applyFill="1" applyBorder="1" applyAlignment="1">
      <alignment horizontal="center"/>
    </xf>
    <xf numFmtId="44" fontId="7" fillId="3" borderId="5" xfId="4" applyFont="1" applyFill="1" applyBorder="1"/>
    <xf numFmtId="0" fontId="7" fillId="3" borderId="10" xfId="0" applyFont="1" applyFill="1" applyBorder="1" applyAlignment="1">
      <alignment horizontal="center"/>
    </xf>
    <xf numFmtId="0" fontId="5" fillId="0" borderId="7" xfId="0" applyFont="1" applyBorder="1" applyAlignment="1">
      <alignment horizontal="left"/>
    </xf>
    <xf numFmtId="0" fontId="0" fillId="0" borderId="7" xfId="0" applyBorder="1" applyAlignment="1">
      <alignment horizontal="left"/>
    </xf>
    <xf numFmtId="0" fontId="3" fillId="0" borderId="3" xfId="0" applyFont="1" applyFill="1" applyBorder="1" applyAlignment="1">
      <alignment wrapText="1"/>
    </xf>
    <xf numFmtId="0" fontId="8" fillId="0" borderId="0" xfId="0" applyFont="1" applyAlignment="1"/>
    <xf numFmtId="0" fontId="3" fillId="0" borderId="11" xfId="0" applyFont="1" applyFill="1" applyBorder="1" applyAlignment="1">
      <alignment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164" fontId="9" fillId="0" borderId="5" xfId="4" applyNumberFormat="1" applyFont="1" applyBorder="1" applyAlignment="1">
      <alignment horizontal="right" vertical="center" wrapText="1"/>
    </xf>
    <xf numFmtId="164" fontId="10" fillId="0" borderId="5" xfId="4" applyNumberFormat="1" applyFont="1" applyBorder="1" applyAlignment="1">
      <alignment horizontal="right" vertical="center" wrapText="1"/>
    </xf>
    <xf numFmtId="164" fontId="9" fillId="0" borderId="16" xfId="4" applyNumberFormat="1" applyFont="1" applyBorder="1" applyAlignment="1">
      <alignment horizontal="right" vertical="center" wrapText="1"/>
    </xf>
    <xf numFmtId="164" fontId="10" fillId="0" borderId="16" xfId="4" applyNumberFormat="1" applyFont="1" applyBorder="1" applyAlignment="1">
      <alignment horizontal="right" vertical="center" wrapText="1"/>
    </xf>
    <xf numFmtId="164" fontId="10" fillId="0" borderId="14" xfId="4" applyNumberFormat="1" applyFont="1" applyBorder="1" applyAlignment="1">
      <alignment horizontal="right" vertical="center" wrapText="1"/>
    </xf>
    <xf numFmtId="0" fontId="0" fillId="0" borderId="0" xfId="0" applyAlignment="1">
      <alignment horizontal="left"/>
    </xf>
    <xf numFmtId="0" fontId="0" fillId="0" borderId="7" xfId="0" applyBorder="1"/>
    <xf numFmtId="0" fontId="5" fillId="0" borderId="7" xfId="0" applyFont="1" applyBorder="1" applyAlignment="1">
      <alignment horizontal="right"/>
    </xf>
    <xf numFmtId="0" fontId="0" fillId="0" borderId="5" xfId="0" applyBorder="1"/>
    <xf numFmtId="0" fontId="14" fillId="0" borderId="18" xfId="1" applyFont="1" applyBorder="1" applyAlignment="1" applyProtection="1">
      <alignment horizontal="center" vertical="center" wrapText="1"/>
      <protection locked="0"/>
    </xf>
    <xf numFmtId="0" fontId="14" fillId="0" borderId="19" xfId="1" applyFont="1" applyBorder="1" applyAlignment="1" applyProtection="1">
      <alignment horizontal="center" vertical="center" wrapText="1"/>
      <protection locked="0"/>
    </xf>
    <xf numFmtId="0" fontId="14" fillId="0" borderId="20" xfId="1" applyFont="1" applyBorder="1" applyAlignment="1" applyProtection="1">
      <alignment horizontal="center" vertical="center" wrapText="1"/>
      <protection locked="0"/>
    </xf>
    <xf numFmtId="0" fontId="18" fillId="0" borderId="21" xfId="1" applyFont="1" applyBorder="1" applyAlignment="1" applyProtection="1">
      <alignment vertical="top" wrapText="1" shrinkToFit="1"/>
      <protection locked="0"/>
    </xf>
    <xf numFmtId="9" fontId="18" fillId="0" borderId="2" xfId="2" applyNumberFormat="1" applyFont="1" applyFill="1" applyBorder="1" applyAlignment="1" applyProtection="1">
      <alignment vertical="top" wrapText="1" shrinkToFit="1"/>
      <protection locked="0"/>
    </xf>
    <xf numFmtId="0" fontId="18" fillId="0" borderId="2" xfId="2" applyNumberFormat="1" applyFont="1" applyFill="1" applyBorder="1" applyAlignment="1" applyProtection="1">
      <alignment vertical="top" wrapText="1" shrinkToFit="1"/>
      <protection locked="0"/>
    </xf>
    <xf numFmtId="0" fontId="18" fillId="0" borderId="22" xfId="2" applyNumberFormat="1" applyFont="1" applyFill="1" applyBorder="1" applyAlignment="1" applyProtection="1">
      <alignment vertical="top" wrapText="1" shrinkToFit="1"/>
      <protection locked="0"/>
    </xf>
    <xf numFmtId="0" fontId="17" fillId="2" borderId="22" xfId="2" applyNumberFormat="1" applyFont="1" applyFill="1" applyBorder="1" applyAlignment="1" applyProtection="1">
      <alignment vertical="top" wrapText="1" shrinkToFit="1"/>
      <protection locked="0"/>
    </xf>
    <xf numFmtId="10" fontId="18" fillId="0" borderId="2" xfId="2" applyNumberFormat="1" applyFont="1" applyFill="1" applyBorder="1" applyAlignment="1" applyProtection="1">
      <alignment vertical="top" wrapText="1" shrinkToFit="1"/>
      <protection locked="0"/>
    </xf>
    <xf numFmtId="0" fontId="18" fillId="0" borderId="23" xfId="1" applyFont="1" applyBorder="1" applyAlignment="1" applyProtection="1">
      <alignment vertical="top" wrapText="1" shrinkToFit="1"/>
      <protection locked="0"/>
    </xf>
    <xf numFmtId="9" fontId="18" fillId="0" borderId="24" xfId="2" applyNumberFormat="1" applyFont="1" applyFill="1" applyBorder="1" applyAlignment="1" applyProtection="1">
      <alignment vertical="top" wrapText="1" shrinkToFit="1"/>
      <protection locked="0"/>
    </xf>
    <xf numFmtId="0" fontId="18" fillId="0" borderId="24" xfId="2" applyNumberFormat="1" applyFont="1" applyFill="1" applyBorder="1" applyAlignment="1" applyProtection="1">
      <alignment vertical="top" wrapText="1" shrinkToFit="1"/>
      <protection locked="0"/>
    </xf>
    <xf numFmtId="0" fontId="18" fillId="0" borderId="25" xfId="2" applyNumberFormat="1" applyFont="1" applyFill="1" applyBorder="1" applyAlignment="1" applyProtection="1">
      <alignment vertical="top" wrapText="1" shrinkToFit="1"/>
      <protection locked="0"/>
    </xf>
    <xf numFmtId="0" fontId="0" fillId="0" borderId="5" xfId="0" applyFont="1" applyBorder="1" applyAlignment="1"/>
    <xf numFmtId="165" fontId="0" fillId="0" borderId="0" xfId="0" applyNumberFormat="1"/>
    <xf numFmtId="0" fontId="0" fillId="0" borderId="0" xfId="0" applyFont="1" applyAlignment="1">
      <alignment horizontal="right"/>
    </xf>
    <xf numFmtId="0" fontId="0" fillId="0" borderId="0" xfId="0" applyFont="1"/>
    <xf numFmtId="0" fontId="0" fillId="4" borderId="0" xfId="0" applyFill="1"/>
    <xf numFmtId="0" fontId="6" fillId="5" borderId="17" xfId="0" applyFont="1" applyFill="1" applyBorder="1" applyAlignment="1" applyProtection="1">
      <alignment horizontal="right" vertical="center" wrapText="1"/>
      <protection locked="0"/>
    </xf>
    <xf numFmtId="9" fontId="18" fillId="0" borderId="2" xfId="1" applyNumberFormat="1" applyFont="1" applyBorder="1" applyAlignment="1" applyProtection="1">
      <alignment vertical="top" wrapText="1" shrinkToFit="1"/>
      <protection locked="0"/>
    </xf>
    <xf numFmtId="0" fontId="18" fillId="0" borderId="2" xfId="1" applyFont="1" applyBorder="1" applyAlignment="1" applyProtection="1">
      <alignment vertical="top" wrapText="1" shrinkToFit="1"/>
      <protection locked="0"/>
    </xf>
    <xf numFmtId="0" fontId="18" fillId="0" borderId="22" xfId="2" applyNumberFormat="1" applyFont="1" applyFill="1" applyBorder="1" applyAlignment="1" applyProtection="1">
      <alignment wrapText="1" shrinkToFit="1"/>
      <protection locked="0"/>
    </xf>
    <xf numFmtId="0" fontId="19" fillId="0" borderId="0" xfId="0" applyFont="1"/>
    <xf numFmtId="0" fontId="18" fillId="2" borderId="2" xfId="2" applyNumberFormat="1" applyFont="1" applyFill="1" applyBorder="1" applyAlignment="1" applyProtection="1">
      <alignment horizontal="center" vertical="top" wrapText="1" shrinkToFit="1"/>
      <protection locked="0"/>
    </xf>
    <xf numFmtId="0" fontId="0" fillId="5" borderId="26" xfId="0" applyFill="1" applyBorder="1" applyAlignment="1" applyProtection="1">
      <alignment horizontal="left" wrapText="1"/>
      <protection locked="0"/>
    </xf>
    <xf numFmtId="0" fontId="0" fillId="5" borderId="27" xfId="0" applyFill="1" applyBorder="1" applyAlignment="1" applyProtection="1">
      <alignment horizontal="left" wrapText="1"/>
      <protection locked="0"/>
    </xf>
    <xf numFmtId="0" fontId="14" fillId="2" borderId="21" xfId="1" applyFont="1" applyFill="1" applyBorder="1" applyAlignment="1" applyProtection="1">
      <alignment vertical="center" wrapText="1" shrinkToFit="1"/>
      <protection locked="0"/>
    </xf>
    <xf numFmtId="0" fontId="14" fillId="2" borderId="2" xfId="1" applyFont="1" applyFill="1" applyBorder="1" applyAlignment="1" applyProtection="1">
      <alignment vertical="center" wrapText="1" shrinkToFit="1"/>
      <protection locked="0"/>
    </xf>
    <xf numFmtId="0" fontId="5" fillId="0" borderId="0" xfId="0" applyFont="1" applyBorder="1" applyAlignment="1">
      <alignment horizontal="left"/>
    </xf>
    <xf numFmtId="0" fontId="0" fillId="0" borderId="0" xfId="0" applyBorder="1" applyAlignment="1">
      <alignment horizontal="left"/>
    </xf>
    <xf numFmtId="0" fontId="5" fillId="0" borderId="4" xfId="0" applyFont="1" applyBorder="1" applyAlignment="1">
      <alignment horizontal="left"/>
    </xf>
    <xf numFmtId="0" fontId="8" fillId="0" borderId="0" xfId="0" applyFont="1" applyAlignment="1">
      <alignment horizontal="left"/>
    </xf>
    <xf numFmtId="0" fontId="0" fillId="0" borderId="0" xfId="0" applyAlignment="1">
      <alignment horizontal="left"/>
    </xf>
    <xf numFmtId="0" fontId="7" fillId="3" borderId="3" xfId="0" applyFont="1" applyFill="1" applyBorder="1" applyAlignment="1">
      <alignment horizontal="left"/>
    </xf>
    <xf numFmtId="0" fontId="7" fillId="3" borderId="5" xfId="0" applyFont="1" applyFill="1" applyBorder="1" applyAlignment="1">
      <alignment horizontal="left"/>
    </xf>
    <xf numFmtId="0" fontId="11" fillId="0" borderId="14" xfId="0" applyFont="1" applyBorder="1" applyAlignment="1">
      <alignment horizontal="left"/>
    </xf>
    <xf numFmtId="0" fontId="5" fillId="0" borderId="5" xfId="0" applyFont="1" applyBorder="1" applyAlignment="1">
      <alignment horizontal="left"/>
    </xf>
    <xf numFmtId="0" fontId="12" fillId="0" borderId="28" xfId="1" applyFont="1" applyBorder="1" applyAlignment="1" applyProtection="1">
      <alignment vertical="top" wrapText="1" shrinkToFit="1"/>
      <protection locked="0"/>
    </xf>
    <xf numFmtId="0" fontId="14" fillId="0" borderId="29" xfId="1" applyFont="1" applyBorder="1" applyAlignment="1" applyProtection="1">
      <alignment horizontal="right" vertical="top" wrapText="1"/>
      <protection locked="0"/>
    </xf>
    <xf numFmtId="0" fontId="15" fillId="0" borderId="29" xfId="1" applyFont="1" applyBorder="1" applyAlignment="1" applyProtection="1">
      <alignment horizontal="left" vertical="top" wrapText="1"/>
      <protection locked="0"/>
    </xf>
    <xf numFmtId="0" fontId="15" fillId="0" borderId="30" xfId="1" applyFont="1" applyBorder="1" applyAlignment="1" applyProtection="1">
      <alignment horizontal="left" vertical="top" wrapText="1"/>
      <protection locked="0"/>
    </xf>
    <xf numFmtId="0" fontId="12" fillId="0" borderId="31" xfId="1" applyFont="1" applyBorder="1" applyAlignment="1" applyProtection="1">
      <alignment vertical="top" wrapText="1" shrinkToFit="1"/>
      <protection locked="0"/>
    </xf>
    <xf numFmtId="0" fontId="14" fillId="0" borderId="11" xfId="1" applyFont="1" applyBorder="1" applyAlignment="1" applyProtection="1">
      <alignment horizontal="right" vertical="top" wrapText="1"/>
      <protection locked="0"/>
    </xf>
    <xf numFmtId="0" fontId="15" fillId="0" borderId="11" xfId="1" applyFont="1" applyBorder="1" applyAlignment="1" applyProtection="1">
      <alignment horizontal="left" vertical="top" wrapText="1"/>
      <protection locked="0"/>
    </xf>
    <xf numFmtId="0" fontId="15" fillId="0" borderId="32" xfId="1" applyFont="1" applyBorder="1" applyAlignment="1" applyProtection="1">
      <alignment horizontal="left" vertical="top" wrapText="1"/>
      <protection locked="0"/>
    </xf>
    <xf numFmtId="0" fontId="14" fillId="2" borderId="28" xfId="1" applyFont="1" applyFill="1" applyBorder="1" applyAlignment="1" applyProtection="1">
      <alignment vertical="center" wrapText="1" shrinkToFit="1"/>
      <protection locked="0"/>
    </xf>
    <xf numFmtId="0" fontId="14" fillId="2" borderId="29" xfId="1" applyFont="1" applyFill="1" applyBorder="1" applyAlignment="1" applyProtection="1">
      <alignment vertical="center" wrapText="1" shrinkToFit="1"/>
      <protection locked="0"/>
    </xf>
    <xf numFmtId="0" fontId="17" fillId="2" borderId="30" xfId="2" applyNumberFormat="1" applyFont="1" applyFill="1" applyBorder="1" applyAlignment="1" applyProtection="1">
      <alignment vertical="top" wrapText="1" shrinkToFit="1"/>
      <protection locked="0"/>
    </xf>
  </cellXfs>
  <cellStyles count="5">
    <cellStyle name="Currency" xfId="4" builtinId="4"/>
    <cellStyle name="Currency 2" xfId="2" xr:uid="{00000000-0005-0000-0000-000001000000}"/>
    <cellStyle name="Normal" xfId="0" builtinId="0"/>
    <cellStyle name="Normal 2" xfId="1" xr:uid="{00000000-0005-0000-0000-000003000000}"/>
    <cellStyle name="Percent 2" xfId="3" xr:uid="{00000000-0005-0000-0000-000004000000}"/>
  </cellStyles>
  <dxfs count="0"/>
  <tableStyles count="0" defaultTableStyle="TableStyleMedium9"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manda Guzman-Perez (Consultant)" id="{2613894B-1FDB-496E-8846-1F96C3D8AF3D}" userId="S::aguzmanperez@dpw.lacounty.gov::ed386b71-56bc-4113-b6cd-267705766d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7-07T01:50:00.68" personId="{2613894B-1FDB-496E-8846-1F96C3D8AF3D}" id="{8579E5F7-0D22-4406-AFDC-3374BAD75E6A}">
    <text>Provide the percent completion for the task.  If no work was completed during the reporting period, the percent should remain the same as the previous report.</text>
  </threadedComment>
  <threadedComment ref="C4" dT="2021-07-07T01:32:58.43" personId="{2613894B-1FDB-496E-8846-1F96C3D8AF3D}" id="{4DBBC361-A194-41B2-8DA3-F0884DE8AA45}">
    <text>Include milestones, deliverable(s) completed and submitted, and meetings held or attended during the reporting period. For deliverables, make sure to reference the same names list in Work Plan.</text>
  </threadedComment>
  <threadedComment ref="D4" dT="2021-07-07T01:46:38.74" personId="{2613894B-1FDB-496E-8846-1F96C3D8AF3D}" id="{B4FE2D47-8BC2-4D00-90AB-2524CC575CBF}">
    <text>Indicate if work progress is "Ahead of Schedule", "On Schedule", or "Behind Schedule".  If Behind Schedule, reason for delay must be provided.</text>
  </threadedComment>
  <threadedComment ref="F4" dT="2021-07-07T01:44:16.36" personId="{2613894B-1FDB-496E-8846-1F96C3D8AF3D}" id="{D99CD002-9ACE-4028-9B8E-3F58CB9CC296}">
    <text>If photos are included, indicate if the photos are "PRE-Construction", "ACTIVE (during) Construction", or "POST Construction".  Leave blank, if no photos are included for the reporting period.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0E2E-B15F-4F9C-925C-86E6A980CE4C}">
  <dimension ref="A1:N22"/>
  <sheetViews>
    <sheetView tabSelected="1" workbookViewId="0">
      <selection activeCell="A26" sqref="A26"/>
    </sheetView>
  </sheetViews>
  <sheetFormatPr defaultRowHeight="14.25" x14ac:dyDescent="0.45"/>
  <cols>
    <col min="1" max="1" width="55.86328125" customWidth="1"/>
    <col min="2" max="2" width="10.796875" customWidth="1"/>
    <col min="3" max="5" width="55.86328125" customWidth="1"/>
    <col min="6" max="6" width="28.53125" customWidth="1"/>
  </cols>
  <sheetData>
    <row r="1" spans="1:14" ht="14.65" thickBot="1" x14ac:dyDescent="0.5">
      <c r="A1" s="118" t="s">
        <v>89</v>
      </c>
      <c r="B1" s="124"/>
      <c r="C1" s="124"/>
      <c r="D1" s="124"/>
      <c r="E1" s="124"/>
      <c r="F1" s="125"/>
      <c r="N1" s="122" t="s">
        <v>103</v>
      </c>
    </row>
    <row r="2" spans="1:14" ht="23.25" customHeight="1" x14ac:dyDescent="0.45">
      <c r="A2" s="137" t="s">
        <v>126</v>
      </c>
      <c r="B2" s="138" t="s">
        <v>60</v>
      </c>
      <c r="C2" s="139" t="s">
        <v>127</v>
      </c>
      <c r="D2" s="139"/>
      <c r="E2" s="139"/>
      <c r="F2" s="140"/>
      <c r="N2" s="122" t="s">
        <v>104</v>
      </c>
    </row>
    <row r="3" spans="1:14" ht="34.9" customHeight="1" thickBot="1" x14ac:dyDescent="0.5">
      <c r="A3" s="141" t="s">
        <v>128</v>
      </c>
      <c r="B3" s="142"/>
      <c r="C3" s="143"/>
      <c r="D3" s="143"/>
      <c r="E3" s="143"/>
      <c r="F3" s="144"/>
      <c r="N3" s="122" t="s">
        <v>105</v>
      </c>
    </row>
    <row r="4" spans="1:14" ht="14.65" thickBot="1" x14ac:dyDescent="0.5">
      <c r="A4" s="100" t="s">
        <v>61</v>
      </c>
      <c r="B4" s="101" t="s">
        <v>62</v>
      </c>
      <c r="C4" s="101" t="s">
        <v>63</v>
      </c>
      <c r="D4" s="101" t="s">
        <v>64</v>
      </c>
      <c r="E4" s="101" t="s">
        <v>65</v>
      </c>
      <c r="F4" s="102" t="s">
        <v>66</v>
      </c>
      <c r="N4" s="122" t="s">
        <v>106</v>
      </c>
    </row>
    <row r="5" spans="1:14" x14ac:dyDescent="0.45">
      <c r="A5" s="145" t="s">
        <v>67</v>
      </c>
      <c r="B5" s="146"/>
      <c r="C5" s="146"/>
      <c r="D5" s="146"/>
      <c r="E5" s="146"/>
      <c r="F5" s="147"/>
      <c r="N5" s="122" t="s">
        <v>107</v>
      </c>
    </row>
    <row r="6" spans="1:14" x14ac:dyDescent="0.45">
      <c r="A6" s="103" t="s">
        <v>68</v>
      </c>
      <c r="B6" s="104"/>
      <c r="C6" s="105"/>
      <c r="D6" s="105"/>
      <c r="E6" s="105"/>
      <c r="F6" s="106"/>
      <c r="N6" s="122" t="s">
        <v>108</v>
      </c>
    </row>
    <row r="7" spans="1:14" x14ac:dyDescent="0.45">
      <c r="A7" s="103" t="s">
        <v>69</v>
      </c>
      <c r="B7" s="104"/>
      <c r="C7" s="105"/>
      <c r="D7" s="105"/>
      <c r="E7" s="105"/>
      <c r="F7" s="106"/>
      <c r="N7" s="122" t="s">
        <v>109</v>
      </c>
    </row>
    <row r="8" spans="1:14" ht="14.25" customHeight="1" x14ac:dyDescent="0.45">
      <c r="A8" s="126" t="s">
        <v>70</v>
      </c>
      <c r="B8" s="127"/>
      <c r="C8" s="127"/>
      <c r="D8" s="127"/>
      <c r="E8" s="127"/>
      <c r="F8" s="107"/>
      <c r="N8" s="122" t="s">
        <v>110</v>
      </c>
    </row>
    <row r="9" spans="1:14" x14ac:dyDescent="0.45">
      <c r="A9" s="103" t="s">
        <v>71</v>
      </c>
      <c r="B9" s="119"/>
      <c r="C9" s="120"/>
      <c r="D9" s="120"/>
      <c r="E9" s="120"/>
      <c r="F9" s="121"/>
      <c r="N9" s="122" t="s">
        <v>111</v>
      </c>
    </row>
    <row r="10" spans="1:14" x14ac:dyDescent="0.45">
      <c r="A10" s="126" t="s">
        <v>72</v>
      </c>
      <c r="B10" s="127"/>
      <c r="C10" s="127"/>
      <c r="D10" s="127"/>
      <c r="E10" s="127"/>
      <c r="F10" s="107"/>
      <c r="N10" s="122" t="s">
        <v>112</v>
      </c>
    </row>
    <row r="11" spans="1:14" x14ac:dyDescent="0.45">
      <c r="A11" s="103" t="s">
        <v>73</v>
      </c>
      <c r="B11" s="104"/>
      <c r="C11" s="105"/>
      <c r="D11" s="105"/>
      <c r="E11" s="105"/>
      <c r="F11" s="106"/>
      <c r="N11" s="122" t="s">
        <v>113</v>
      </c>
    </row>
    <row r="12" spans="1:14" x14ac:dyDescent="0.45">
      <c r="A12" s="103" t="s">
        <v>74</v>
      </c>
      <c r="B12" s="104"/>
      <c r="C12" s="105"/>
      <c r="D12" s="105"/>
      <c r="E12" s="105"/>
      <c r="F12" s="106"/>
    </row>
    <row r="13" spans="1:14" x14ac:dyDescent="0.45">
      <c r="A13" s="103" t="s">
        <v>75</v>
      </c>
      <c r="B13" s="104"/>
      <c r="C13" s="105"/>
      <c r="D13" s="105"/>
      <c r="E13" s="105"/>
      <c r="F13" s="106"/>
    </row>
    <row r="14" spans="1:14" x14ac:dyDescent="0.45">
      <c r="A14" s="103" t="s">
        <v>76</v>
      </c>
      <c r="B14" s="104"/>
      <c r="C14" s="105"/>
      <c r="D14" s="105"/>
      <c r="E14" s="105"/>
      <c r="F14" s="106"/>
    </row>
    <row r="15" spans="1:14" x14ac:dyDescent="0.45">
      <c r="A15" s="103" t="s">
        <v>77</v>
      </c>
      <c r="B15" s="104"/>
      <c r="C15" s="105"/>
      <c r="D15" s="105"/>
      <c r="E15" s="105"/>
      <c r="F15" s="106"/>
    </row>
    <row r="16" spans="1:14" x14ac:dyDescent="0.45">
      <c r="A16" s="126" t="s">
        <v>78</v>
      </c>
      <c r="B16" s="127"/>
      <c r="C16" s="127"/>
      <c r="D16" s="127"/>
      <c r="E16" s="127"/>
      <c r="F16" s="107"/>
    </row>
    <row r="17" spans="1:6" x14ac:dyDescent="0.45">
      <c r="A17" s="103" t="s">
        <v>79</v>
      </c>
      <c r="B17" s="108"/>
      <c r="C17" s="105"/>
      <c r="D17" s="105"/>
      <c r="E17" s="105"/>
      <c r="F17" s="106"/>
    </row>
    <row r="18" spans="1:6" x14ac:dyDescent="0.45">
      <c r="A18" s="103" t="s">
        <v>90</v>
      </c>
      <c r="B18" s="108"/>
      <c r="C18" s="105"/>
      <c r="D18" s="105"/>
      <c r="E18" s="105"/>
      <c r="F18" s="106"/>
    </row>
    <row r="19" spans="1:6" x14ac:dyDescent="0.45">
      <c r="A19" s="103" t="s">
        <v>91</v>
      </c>
      <c r="B19" s="123"/>
      <c r="C19" s="123"/>
      <c r="D19" s="123"/>
      <c r="E19" s="123"/>
      <c r="F19" s="107"/>
    </row>
    <row r="20" spans="1:6" x14ac:dyDescent="0.45">
      <c r="A20" s="103" t="s">
        <v>92</v>
      </c>
      <c r="B20" s="104"/>
      <c r="C20" s="105"/>
      <c r="D20" s="105"/>
      <c r="E20" s="105"/>
      <c r="F20" s="106"/>
    </row>
    <row r="21" spans="1:6" x14ac:dyDescent="0.45">
      <c r="A21" s="103" t="s">
        <v>93</v>
      </c>
      <c r="B21" s="104"/>
      <c r="C21" s="105"/>
      <c r="D21" s="105"/>
      <c r="E21" s="105"/>
      <c r="F21" s="106"/>
    </row>
    <row r="22" spans="1:6" ht="14.65" thickBot="1" x14ac:dyDescent="0.5">
      <c r="A22" s="109" t="s">
        <v>129</v>
      </c>
      <c r="B22" s="110"/>
      <c r="C22" s="111"/>
      <c r="D22" s="111"/>
      <c r="E22" s="111"/>
      <c r="F22" s="112"/>
    </row>
  </sheetData>
  <mergeCells count="8">
    <mergeCell ref="B19:E19"/>
    <mergeCell ref="B1:F1"/>
    <mergeCell ref="B2:B3"/>
    <mergeCell ref="C2:F3"/>
    <mergeCell ref="A5:E5"/>
    <mergeCell ref="A8:E8"/>
    <mergeCell ref="A10:E10"/>
    <mergeCell ref="A16:E16"/>
  </mergeCells>
  <dataValidations count="1">
    <dataValidation type="list" allowBlank="1" showInputMessage="1" showErrorMessage="1" sqref="B1:F1" xr:uid="{4455FAA9-3391-46D9-9C1B-BBBDA31270E0}">
      <formula1>$N$1:$N$11</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view="pageLayout" zoomScaleNormal="100" workbookViewId="0">
      <selection activeCell="B3" sqref="B3"/>
    </sheetView>
  </sheetViews>
  <sheetFormatPr defaultRowHeight="14.25" x14ac:dyDescent="0.45"/>
  <cols>
    <col min="1" max="1" width="16.06640625" customWidth="1"/>
    <col min="2" max="2" width="16.06640625" style="30" customWidth="1"/>
    <col min="3" max="3" width="63.3984375" customWidth="1"/>
    <col min="4" max="4" width="7.86328125" customWidth="1"/>
    <col min="6" max="6" width="14.06640625" customWidth="1"/>
  </cols>
  <sheetData>
    <row r="1" spans="1:14" s="64" customFormat="1" x14ac:dyDescent="0.45">
      <c r="N1" s="122" t="s">
        <v>114</v>
      </c>
    </row>
    <row r="2" spans="1:14" s="64" customFormat="1" ht="20.25" x14ac:dyDescent="0.55000000000000004">
      <c r="A2" s="131" t="s">
        <v>132</v>
      </c>
      <c r="B2" s="131"/>
      <c r="C2" s="131"/>
      <c r="D2" s="131"/>
      <c r="E2" s="131"/>
      <c r="F2" s="131"/>
      <c r="G2" s="85"/>
      <c r="H2" s="85"/>
      <c r="I2" s="85"/>
      <c r="J2" s="85"/>
      <c r="N2" s="122" t="s">
        <v>115</v>
      </c>
    </row>
    <row r="3" spans="1:14" s="64" customFormat="1" x14ac:dyDescent="0.45">
      <c r="A3" s="64" t="s">
        <v>131</v>
      </c>
      <c r="B3" s="64" t="s">
        <v>130</v>
      </c>
      <c r="N3" s="122" t="s">
        <v>116</v>
      </c>
    </row>
    <row r="4" spans="1:14" s="64" customFormat="1" x14ac:dyDescent="0.45">
      <c r="N4" s="122" t="s">
        <v>117</v>
      </c>
    </row>
    <row r="5" spans="1:14" x14ac:dyDescent="0.45">
      <c r="A5" s="96" t="s">
        <v>45</v>
      </c>
      <c r="C5" s="34"/>
      <c r="N5" s="122" t="s">
        <v>118</v>
      </c>
    </row>
    <row r="6" spans="1:14" x14ac:dyDescent="0.45">
      <c r="A6" t="s">
        <v>58</v>
      </c>
      <c r="B6" s="132"/>
      <c r="C6" s="132"/>
      <c r="N6" s="122" t="s">
        <v>119</v>
      </c>
    </row>
    <row r="7" spans="1:14" s="30" customFormat="1" x14ac:dyDescent="0.45">
      <c r="N7" s="122" t="s">
        <v>120</v>
      </c>
    </row>
    <row r="8" spans="1:14" x14ac:dyDescent="0.45">
      <c r="A8" s="33" t="s">
        <v>18</v>
      </c>
      <c r="B8" s="33"/>
      <c r="N8" s="122" t="s">
        <v>121</v>
      </c>
    </row>
    <row r="9" spans="1:14" x14ac:dyDescent="0.45">
      <c r="N9" s="122" t="s">
        <v>122</v>
      </c>
    </row>
    <row r="10" spans="1:14" ht="28.5" x14ac:dyDescent="0.45">
      <c r="A10" s="35" t="s">
        <v>19</v>
      </c>
      <c r="B10" s="35" t="s">
        <v>27</v>
      </c>
      <c r="C10" s="35" t="s">
        <v>20</v>
      </c>
      <c r="D10" s="36" t="s">
        <v>21</v>
      </c>
      <c r="E10" s="11" t="s">
        <v>22</v>
      </c>
      <c r="F10" s="36" t="s">
        <v>23</v>
      </c>
      <c r="N10" s="122" t="s">
        <v>123</v>
      </c>
    </row>
    <row r="11" spans="1:14" x14ac:dyDescent="0.45">
      <c r="A11" s="42"/>
      <c r="B11" s="42"/>
      <c r="C11" s="31"/>
      <c r="D11" s="32"/>
      <c r="E11" s="37"/>
      <c r="F11" s="38"/>
      <c r="N11" s="122" t="s">
        <v>124</v>
      </c>
    </row>
    <row r="12" spans="1:14" s="49" customFormat="1" x14ac:dyDescent="0.45">
      <c r="A12" s="42"/>
      <c r="B12" s="42"/>
      <c r="C12" s="39"/>
      <c r="D12" s="32"/>
      <c r="E12" s="37"/>
      <c r="F12" s="55"/>
      <c r="N12" s="122" t="s">
        <v>116</v>
      </c>
    </row>
    <row r="13" spans="1:14" x14ac:dyDescent="0.45">
      <c r="A13" s="42"/>
      <c r="B13" s="42"/>
      <c r="C13" s="39"/>
      <c r="D13" s="32"/>
      <c r="E13" s="37"/>
      <c r="F13" s="38"/>
      <c r="N13" s="122" t="s">
        <v>117</v>
      </c>
    </row>
    <row r="14" spans="1:14" ht="14.65" thickBot="1" x14ac:dyDescent="0.5">
      <c r="A14" s="44"/>
      <c r="B14" s="44"/>
      <c r="C14" s="41"/>
      <c r="D14" s="43"/>
      <c r="E14" s="45"/>
      <c r="F14" s="46"/>
      <c r="N14" s="122" t="s">
        <v>118</v>
      </c>
    </row>
    <row r="15" spans="1:14" ht="15.75" customHeight="1" thickTop="1" x14ac:dyDescent="0.45">
      <c r="A15" s="48"/>
      <c r="B15" s="1"/>
      <c r="C15" s="1"/>
      <c r="D15" s="1"/>
      <c r="E15" s="47" t="s">
        <v>26</v>
      </c>
      <c r="F15" s="40">
        <f>SUM(F11:F14)</f>
        <v>0</v>
      </c>
      <c r="N15" s="122" t="s">
        <v>119</v>
      </c>
    </row>
    <row r="16" spans="1:14" s="49" customFormat="1" ht="15.75" customHeight="1" x14ac:dyDescent="0.45">
      <c r="A16" s="128" t="s">
        <v>29</v>
      </c>
      <c r="B16" s="129"/>
      <c r="C16" s="129"/>
      <c r="D16" s="129"/>
      <c r="E16" s="129"/>
      <c r="F16" s="129"/>
      <c r="N16" s="122" t="s">
        <v>120</v>
      </c>
    </row>
    <row r="17" spans="1:14" s="64" customFormat="1" ht="15.75" customHeight="1" x14ac:dyDescent="0.45">
      <c r="A17" s="82"/>
      <c r="B17" s="83"/>
      <c r="C17" s="83"/>
      <c r="D17" s="83"/>
      <c r="E17" s="83"/>
      <c r="F17" s="83"/>
      <c r="N17" s="122" t="s">
        <v>121</v>
      </c>
    </row>
    <row r="18" spans="1:14" ht="28.5" x14ac:dyDescent="0.45">
      <c r="A18" s="35" t="s">
        <v>19</v>
      </c>
      <c r="B18" s="35" t="s">
        <v>27</v>
      </c>
      <c r="C18" s="35" t="s">
        <v>20</v>
      </c>
      <c r="D18" s="36" t="s">
        <v>21</v>
      </c>
      <c r="E18" s="11" t="s">
        <v>22</v>
      </c>
      <c r="F18" s="36" t="s">
        <v>23</v>
      </c>
      <c r="N18" s="122" t="s">
        <v>122</v>
      </c>
    </row>
    <row r="19" spans="1:14" x14ac:dyDescent="0.45">
      <c r="A19" s="42"/>
      <c r="B19" s="42"/>
      <c r="C19" s="31"/>
      <c r="D19" s="32"/>
      <c r="E19" s="37"/>
      <c r="F19" s="38"/>
      <c r="N19" s="122" t="s">
        <v>123</v>
      </c>
    </row>
    <row r="20" spans="1:14" x14ac:dyDescent="0.45">
      <c r="A20" s="42"/>
      <c r="B20" s="42"/>
      <c r="C20" s="39"/>
      <c r="D20" s="32"/>
      <c r="E20" s="37"/>
      <c r="F20" s="38"/>
      <c r="N20" s="122" t="s">
        <v>124</v>
      </c>
    </row>
    <row r="21" spans="1:14" ht="14.65" thickBot="1" x14ac:dyDescent="0.5">
      <c r="A21" s="44"/>
      <c r="B21" s="44"/>
      <c r="C21" s="41"/>
      <c r="D21" s="43"/>
      <c r="E21" s="45"/>
      <c r="F21" s="46">
        <f t="shared" ref="F21" si="0">D21*E21</f>
        <v>0</v>
      </c>
    </row>
    <row r="22" spans="1:14" ht="14.65" thickTop="1" x14ac:dyDescent="0.45">
      <c r="D22" s="33"/>
      <c r="E22" s="33" t="s">
        <v>23</v>
      </c>
      <c r="F22" s="58">
        <f>SUM(F19:F21)</f>
        <v>0</v>
      </c>
    </row>
    <row r="23" spans="1:14" hidden="1" x14ac:dyDescent="0.45">
      <c r="A23" s="130" t="s">
        <v>30</v>
      </c>
      <c r="B23" s="130"/>
      <c r="C23" s="130"/>
      <c r="D23" s="130"/>
      <c r="E23" s="130"/>
      <c r="F23" s="130"/>
    </row>
    <row r="24" spans="1:14" ht="28.5" hidden="1" x14ac:dyDescent="0.45">
      <c r="A24" s="35" t="s">
        <v>19</v>
      </c>
      <c r="B24" s="35" t="s">
        <v>27</v>
      </c>
      <c r="C24" s="35" t="s">
        <v>20</v>
      </c>
      <c r="D24" s="36" t="s">
        <v>21</v>
      </c>
      <c r="E24" s="11" t="s">
        <v>22</v>
      </c>
      <c r="F24" s="36" t="s">
        <v>23</v>
      </c>
    </row>
    <row r="25" spans="1:14" hidden="1" x14ac:dyDescent="0.45">
      <c r="A25" s="42" t="s">
        <v>24</v>
      </c>
      <c r="B25" s="42" t="s">
        <v>33</v>
      </c>
      <c r="C25" s="31" t="s">
        <v>31</v>
      </c>
      <c r="D25" s="32">
        <v>80</v>
      </c>
      <c r="E25" s="37">
        <v>60</v>
      </c>
      <c r="F25" s="38">
        <v>4800</v>
      </c>
    </row>
    <row r="26" spans="1:14" hidden="1" x14ac:dyDescent="0.45">
      <c r="A26" s="42" t="s">
        <v>25</v>
      </c>
      <c r="B26" s="42" t="s">
        <v>28</v>
      </c>
      <c r="C26" s="39" t="s">
        <v>32</v>
      </c>
      <c r="D26" s="32">
        <v>20</v>
      </c>
      <c r="E26" s="37">
        <v>100</v>
      </c>
      <c r="F26" s="38">
        <f t="shared" ref="F26:F27" si="1">D26*E26</f>
        <v>2000</v>
      </c>
    </row>
    <row r="27" spans="1:14" ht="14.65" hidden="1" thickBot="1" x14ac:dyDescent="0.5">
      <c r="A27" s="44"/>
      <c r="B27" s="44"/>
      <c r="C27" s="41"/>
      <c r="D27" s="43"/>
      <c r="E27" s="45"/>
      <c r="F27" s="46">
        <f t="shared" si="1"/>
        <v>0</v>
      </c>
    </row>
    <row r="28" spans="1:14" ht="14.65" hidden="1" thickTop="1" x14ac:dyDescent="0.45">
      <c r="A28" s="49"/>
      <c r="B28" s="49"/>
      <c r="C28" s="49"/>
      <c r="D28" s="33"/>
      <c r="E28" s="33" t="s">
        <v>23</v>
      </c>
      <c r="F28" s="58">
        <f>SUM(F25:F27)</f>
        <v>6800</v>
      </c>
    </row>
    <row r="29" spans="1:14" hidden="1" x14ac:dyDescent="0.45">
      <c r="A29" s="130" t="s">
        <v>34</v>
      </c>
      <c r="B29" s="130"/>
      <c r="C29" s="130"/>
      <c r="D29" s="130"/>
      <c r="E29" s="130"/>
      <c r="F29" s="130"/>
    </row>
    <row r="30" spans="1:14" ht="28.5" hidden="1" x14ac:dyDescent="0.45">
      <c r="A30" s="35" t="s">
        <v>19</v>
      </c>
      <c r="B30" s="35" t="s">
        <v>27</v>
      </c>
      <c r="C30" s="35" t="s">
        <v>20</v>
      </c>
      <c r="D30" s="36" t="s">
        <v>21</v>
      </c>
      <c r="E30" s="11" t="s">
        <v>22</v>
      </c>
      <c r="F30" s="36" t="s">
        <v>23</v>
      </c>
    </row>
    <row r="31" spans="1:14" hidden="1" x14ac:dyDescent="0.45">
      <c r="A31" s="42" t="s">
        <v>24</v>
      </c>
      <c r="B31" s="42" t="s">
        <v>33</v>
      </c>
      <c r="C31" s="31" t="s">
        <v>35</v>
      </c>
      <c r="D31" s="32">
        <v>120</v>
      </c>
      <c r="E31" s="37">
        <v>60</v>
      </c>
      <c r="F31" s="38">
        <v>7200</v>
      </c>
    </row>
    <row r="32" spans="1:14" ht="14.65" hidden="1" thickBot="1" x14ac:dyDescent="0.5">
      <c r="A32" s="50"/>
      <c r="B32" s="50"/>
      <c r="C32" s="51"/>
      <c r="D32" s="52"/>
      <c r="E32" s="53"/>
      <c r="F32" s="54">
        <f t="shared" ref="F32" si="2">D32*E32</f>
        <v>0</v>
      </c>
    </row>
    <row r="33" spans="1:6" ht="14.65" hidden="1" thickTop="1" x14ac:dyDescent="0.45">
      <c r="A33" s="56"/>
      <c r="B33" s="56"/>
      <c r="C33" s="57"/>
      <c r="D33" s="59"/>
      <c r="E33" s="60" t="s">
        <v>23</v>
      </c>
      <c r="F33" s="61">
        <f>SUM(F31:F32)</f>
        <v>7200</v>
      </c>
    </row>
    <row r="34" spans="1:6" x14ac:dyDescent="0.45">
      <c r="A34" s="33" t="s">
        <v>30</v>
      </c>
      <c r="B34" s="33"/>
      <c r="C34" s="64"/>
      <c r="D34" s="64"/>
      <c r="E34" s="64"/>
      <c r="F34" s="64"/>
    </row>
    <row r="35" spans="1:6" x14ac:dyDescent="0.45">
      <c r="A35" s="64"/>
      <c r="B35" s="64"/>
      <c r="C35" s="64"/>
      <c r="D35" s="64"/>
      <c r="E35" s="64"/>
      <c r="F35" s="64"/>
    </row>
    <row r="36" spans="1:6" ht="28.5" x14ac:dyDescent="0.45">
      <c r="A36" s="35" t="s">
        <v>19</v>
      </c>
      <c r="B36" s="35" t="s">
        <v>27</v>
      </c>
      <c r="C36" s="35" t="s">
        <v>20</v>
      </c>
      <c r="D36" s="36" t="s">
        <v>21</v>
      </c>
      <c r="E36" s="11" t="s">
        <v>22</v>
      </c>
      <c r="F36" s="36" t="s">
        <v>23</v>
      </c>
    </row>
    <row r="37" spans="1:6" x14ac:dyDescent="0.45">
      <c r="A37" s="42"/>
      <c r="B37" s="42"/>
      <c r="C37" s="31"/>
      <c r="D37" s="32"/>
      <c r="E37" s="37"/>
      <c r="F37" s="38"/>
    </row>
    <row r="38" spans="1:6" x14ac:dyDescent="0.45">
      <c r="A38" s="42"/>
      <c r="B38" s="42"/>
      <c r="C38" s="39"/>
      <c r="D38" s="32"/>
      <c r="E38" s="37"/>
      <c r="F38" s="55"/>
    </row>
    <row r="39" spans="1:6" x14ac:dyDescent="0.45">
      <c r="A39" s="42"/>
      <c r="B39" s="42"/>
      <c r="C39" s="39"/>
      <c r="D39" s="32"/>
      <c r="E39" s="37"/>
      <c r="F39" s="38"/>
    </row>
    <row r="40" spans="1:6" ht="14.65" thickBot="1" x14ac:dyDescent="0.5">
      <c r="A40" s="44"/>
      <c r="B40" s="44"/>
      <c r="C40" s="41"/>
      <c r="D40" s="43"/>
      <c r="E40" s="45"/>
      <c r="F40" s="46"/>
    </row>
    <row r="41" spans="1:6" ht="14.65" thickTop="1" x14ac:dyDescent="0.45">
      <c r="A41" s="48"/>
      <c r="B41" s="1"/>
      <c r="C41" s="1"/>
      <c r="D41" s="1"/>
      <c r="E41" s="47" t="s">
        <v>26</v>
      </c>
      <c r="F41" s="40">
        <f>SUM(F37:F40)</f>
        <v>0</v>
      </c>
    </row>
    <row r="42" spans="1:6" x14ac:dyDescent="0.45">
      <c r="A42" s="128" t="s">
        <v>34</v>
      </c>
      <c r="B42" s="129"/>
      <c r="C42" s="129"/>
      <c r="D42" s="129"/>
      <c r="E42" s="129"/>
      <c r="F42" s="129"/>
    </row>
    <row r="43" spans="1:6" x14ac:dyDescent="0.45">
      <c r="A43" s="82"/>
      <c r="B43" s="83"/>
      <c r="C43" s="83"/>
      <c r="D43" s="83"/>
      <c r="E43" s="83"/>
      <c r="F43" s="83"/>
    </row>
    <row r="44" spans="1:6" ht="28.5" x14ac:dyDescent="0.45">
      <c r="A44" s="35" t="s">
        <v>19</v>
      </c>
      <c r="B44" s="35" t="s">
        <v>27</v>
      </c>
      <c r="C44" s="35" t="s">
        <v>20</v>
      </c>
      <c r="D44" s="36" t="s">
        <v>21</v>
      </c>
      <c r="E44" s="11" t="s">
        <v>22</v>
      </c>
      <c r="F44" s="36" t="s">
        <v>23</v>
      </c>
    </row>
    <row r="45" spans="1:6" x14ac:dyDescent="0.45">
      <c r="A45" s="42"/>
      <c r="B45" s="42"/>
      <c r="C45" s="31"/>
      <c r="D45" s="32"/>
      <c r="E45" s="37"/>
      <c r="F45" s="38"/>
    </row>
    <row r="46" spans="1:6" x14ac:dyDescent="0.45">
      <c r="A46" s="42"/>
      <c r="B46" s="42"/>
      <c r="C46" s="39"/>
      <c r="D46" s="32"/>
      <c r="E46" s="37"/>
      <c r="F46" s="38"/>
    </row>
    <row r="47" spans="1:6" ht="14.65" thickBot="1" x14ac:dyDescent="0.5">
      <c r="A47" s="44"/>
      <c r="B47" s="44"/>
      <c r="C47" s="41"/>
      <c r="D47" s="43"/>
      <c r="E47" s="45"/>
      <c r="F47" s="46">
        <f t="shared" ref="F47" si="3">D47*E47</f>
        <v>0</v>
      </c>
    </row>
    <row r="48" spans="1:6" ht="14.65" thickTop="1" x14ac:dyDescent="0.45">
      <c r="A48" s="64"/>
      <c r="B48" s="64"/>
      <c r="C48" s="64"/>
      <c r="D48" s="33"/>
      <c r="E48" s="33" t="s">
        <v>23</v>
      </c>
      <c r="F48" s="58">
        <f>SUM(F45:F47)</f>
        <v>0</v>
      </c>
    </row>
  </sheetData>
  <mergeCells count="6">
    <mergeCell ref="A16:F16"/>
    <mergeCell ref="A23:F23"/>
    <mergeCell ref="A29:F29"/>
    <mergeCell ref="A2:F2"/>
    <mergeCell ref="A42:F42"/>
    <mergeCell ref="B6:C6"/>
  </mergeCells>
  <dataValidations count="1">
    <dataValidation type="list" allowBlank="1" showInputMessage="1" showErrorMessage="1" sqref="B6:C6" xr:uid="{07C8173B-1149-401C-AEF1-452B427F6B45}">
      <formula1>$N$1:$N$11</formula1>
    </dataValidation>
  </dataValidations>
  <pageMargins left="0.5" right="0.5" top="0.5" bottom="0.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zoomScaleNormal="100" workbookViewId="0">
      <selection activeCell="C25" sqref="C25"/>
    </sheetView>
  </sheetViews>
  <sheetFormatPr defaultColWidth="9.06640625" defaultRowHeight="14.25" x14ac:dyDescent="0.45"/>
  <cols>
    <col min="1" max="1" width="33" style="64" customWidth="1"/>
    <col min="2" max="2" width="47.265625" style="64" customWidth="1"/>
    <col min="3" max="3" width="11.06640625" style="64" bestFit="1" customWidth="1"/>
    <col min="4" max="4" width="12.06640625" style="64" bestFit="1" customWidth="1"/>
    <col min="5" max="5" width="15.3984375" style="64" bestFit="1" customWidth="1"/>
    <col min="6" max="6" width="13.86328125" style="64" customWidth="1"/>
    <col min="7" max="7" width="4.86328125" style="64" customWidth="1"/>
    <col min="8" max="16384" width="9.06640625" style="64"/>
  </cols>
  <sheetData>
    <row r="1" spans="1:14" ht="18.399999999999999" thickBot="1" x14ac:dyDescent="0.6">
      <c r="A1" s="6" t="s">
        <v>3</v>
      </c>
      <c r="B1" s="6"/>
      <c r="C1" s="6"/>
      <c r="D1" s="6"/>
      <c r="E1" s="7" t="s">
        <v>7</v>
      </c>
      <c r="F1" s="8"/>
      <c r="N1" s="122" t="s">
        <v>114</v>
      </c>
    </row>
    <row r="2" spans="1:14" x14ac:dyDescent="0.45">
      <c r="N2" s="122" t="s">
        <v>115</v>
      </c>
    </row>
    <row r="3" spans="1:14" x14ac:dyDescent="0.45">
      <c r="A3" s="5" t="s">
        <v>4</v>
      </c>
      <c r="B3" s="2" t="s">
        <v>44</v>
      </c>
      <c r="E3" s="63" t="s">
        <v>6</v>
      </c>
      <c r="F3" s="25"/>
      <c r="N3" s="122" t="s">
        <v>116</v>
      </c>
    </row>
    <row r="4" spans="1:14" x14ac:dyDescent="0.45">
      <c r="A4" s="66" t="s">
        <v>36</v>
      </c>
      <c r="B4" s="66"/>
      <c r="N4" s="122" t="s">
        <v>117</v>
      </c>
    </row>
    <row r="5" spans="1:14" x14ac:dyDescent="0.45">
      <c r="N5" s="122" t="s">
        <v>118</v>
      </c>
    </row>
    <row r="6" spans="1:14" x14ac:dyDescent="0.45">
      <c r="A6" s="3" t="s">
        <v>131</v>
      </c>
      <c r="B6" s="4" t="s">
        <v>130</v>
      </c>
      <c r="C6" s="4"/>
      <c r="D6" s="4"/>
      <c r="E6" s="4"/>
      <c r="F6" s="4"/>
      <c r="N6" s="122" t="s">
        <v>119</v>
      </c>
    </row>
    <row r="7" spans="1:14" x14ac:dyDescent="0.45">
      <c r="A7" s="3" t="s">
        <v>5</v>
      </c>
      <c r="B7" s="4" t="s">
        <v>133</v>
      </c>
      <c r="C7" s="4"/>
      <c r="D7" s="4"/>
      <c r="E7" s="4"/>
      <c r="F7" s="4"/>
      <c r="N7" s="122" t="s">
        <v>120</v>
      </c>
    </row>
    <row r="8" spans="1:14" x14ac:dyDescent="0.45">
      <c r="H8" s="29"/>
      <c r="N8" s="122" t="s">
        <v>121</v>
      </c>
    </row>
    <row r="9" spans="1:14" ht="47.25" customHeight="1" x14ac:dyDescent="0.45">
      <c r="A9" s="9" t="s">
        <v>8</v>
      </c>
      <c r="B9" s="69" t="s">
        <v>13</v>
      </c>
      <c r="C9" s="10" t="s">
        <v>0</v>
      </c>
      <c r="D9" s="11" t="s">
        <v>10</v>
      </c>
      <c r="E9" s="11" t="s">
        <v>11</v>
      </c>
      <c r="F9" s="11" t="s">
        <v>9</v>
      </c>
      <c r="H9" s="29"/>
      <c r="N9" s="122" t="s">
        <v>122</v>
      </c>
    </row>
    <row r="10" spans="1:14" x14ac:dyDescent="0.45">
      <c r="A10" s="22" t="s">
        <v>14</v>
      </c>
      <c r="B10" s="23"/>
      <c r="C10" s="23"/>
      <c r="D10" s="23"/>
      <c r="E10" s="23"/>
      <c r="F10" s="24"/>
      <c r="H10" s="29"/>
      <c r="N10" s="122" t="s">
        <v>123</v>
      </c>
    </row>
    <row r="11" spans="1:14" x14ac:dyDescent="0.45">
      <c r="A11" s="72"/>
      <c r="B11" s="73"/>
      <c r="C11" s="17"/>
      <c r="D11" s="18"/>
      <c r="E11" s="19"/>
      <c r="F11" s="26"/>
      <c r="H11" s="29"/>
      <c r="N11" s="122" t="s">
        <v>124</v>
      </c>
    </row>
    <row r="12" spans="1:14" x14ac:dyDescent="0.45">
      <c r="A12" s="72"/>
      <c r="B12" s="73"/>
      <c r="C12" s="74"/>
      <c r="D12" s="75"/>
      <c r="E12" s="76"/>
      <c r="F12" s="26"/>
      <c r="H12" s="29"/>
    </row>
    <row r="13" spans="1:14" x14ac:dyDescent="0.45">
      <c r="A13" s="133" t="s">
        <v>15</v>
      </c>
      <c r="B13" s="134"/>
      <c r="C13" s="134"/>
      <c r="D13" s="134"/>
      <c r="E13" s="80">
        <f>SUM(E11:E12)</f>
        <v>0</v>
      </c>
      <c r="F13" s="81"/>
      <c r="H13" s="29"/>
    </row>
    <row r="14" spans="1:14" x14ac:dyDescent="0.45">
      <c r="A14" s="77" t="s">
        <v>1</v>
      </c>
      <c r="B14" s="78"/>
      <c r="C14" s="78"/>
      <c r="D14" s="78"/>
      <c r="E14" s="78"/>
      <c r="F14" s="79"/>
      <c r="H14" s="29"/>
    </row>
    <row r="15" spans="1:14" x14ac:dyDescent="0.45">
      <c r="A15" s="84"/>
      <c r="B15" s="70"/>
      <c r="C15" s="20"/>
      <c r="D15" s="18"/>
      <c r="E15" s="19"/>
      <c r="F15" s="26"/>
      <c r="H15" s="29"/>
    </row>
    <row r="16" spans="1:14" x14ac:dyDescent="0.45">
      <c r="A16" s="133" t="s">
        <v>16</v>
      </c>
      <c r="B16" s="134"/>
      <c r="C16" s="134"/>
      <c r="D16" s="134"/>
      <c r="E16" s="80">
        <f>SUM(E15:E15)</f>
        <v>0</v>
      </c>
      <c r="F16" s="81"/>
      <c r="H16" s="29"/>
    </row>
    <row r="17" spans="1:8" x14ac:dyDescent="0.45">
      <c r="A17" s="22" t="s">
        <v>2</v>
      </c>
      <c r="B17" s="23"/>
      <c r="C17" s="23"/>
      <c r="D17" s="23"/>
      <c r="E17" s="23"/>
      <c r="F17" s="27"/>
      <c r="H17" s="29"/>
    </row>
    <row r="18" spans="1:8" x14ac:dyDescent="0.45">
      <c r="A18" s="12"/>
      <c r="B18" s="71"/>
      <c r="C18" s="16"/>
      <c r="D18" s="14"/>
      <c r="E18" s="15"/>
      <c r="F18" s="28"/>
      <c r="H18" s="29"/>
    </row>
    <row r="19" spans="1:8" x14ac:dyDescent="0.45">
      <c r="A19" s="133" t="s">
        <v>17</v>
      </c>
      <c r="B19" s="134"/>
      <c r="C19" s="134"/>
      <c r="D19" s="134"/>
      <c r="E19" s="80">
        <f>SUM(E18:E18)</f>
        <v>0</v>
      </c>
      <c r="F19" s="81"/>
    </row>
    <row r="20" spans="1:8" x14ac:dyDescent="0.45">
      <c r="A20" s="77" t="s">
        <v>38</v>
      </c>
      <c r="B20" s="78"/>
      <c r="C20" s="78"/>
      <c r="D20" s="78"/>
      <c r="E20" s="78"/>
      <c r="F20" s="79"/>
    </row>
    <row r="21" spans="1:8" x14ac:dyDescent="0.45">
      <c r="A21" s="84"/>
      <c r="B21" s="70"/>
      <c r="C21" s="20"/>
      <c r="D21" s="18"/>
      <c r="E21" s="19"/>
      <c r="F21" s="26"/>
    </row>
    <row r="22" spans="1:8" x14ac:dyDescent="0.45">
      <c r="A22" s="133" t="s">
        <v>37</v>
      </c>
      <c r="B22" s="134"/>
      <c r="C22" s="134"/>
      <c r="D22" s="134"/>
      <c r="E22" s="80">
        <f>SUM(E21:E21)</f>
        <v>0</v>
      </c>
      <c r="F22" s="81"/>
    </row>
    <row r="23" spans="1:8" x14ac:dyDescent="0.45">
      <c r="A23" s="67"/>
      <c r="B23" s="68"/>
      <c r="C23" s="68"/>
      <c r="D23" s="62" t="s">
        <v>12</v>
      </c>
      <c r="E23" s="65">
        <f>SUM(E13,E16,E19,E22)</f>
        <v>0</v>
      </c>
      <c r="F23" s="13"/>
    </row>
    <row r="24" spans="1:8" x14ac:dyDescent="0.45">
      <c r="G24" s="1"/>
    </row>
    <row r="25" spans="1:8" x14ac:dyDescent="0.45">
      <c r="H25" s="21"/>
    </row>
  </sheetData>
  <mergeCells count="4">
    <mergeCell ref="A13:D13"/>
    <mergeCell ref="A16:D16"/>
    <mergeCell ref="A19:D19"/>
    <mergeCell ref="A22:D22"/>
  </mergeCells>
  <dataValidations count="1">
    <dataValidation type="list" allowBlank="1" showInputMessage="1" showErrorMessage="1" sqref="B4" xr:uid="{9727A21F-06D4-474B-A247-F9D1C278CBD7}">
      <formula1>$N$1:$N$11</formula1>
    </dataValidation>
  </dataValidations>
  <pageMargins left="0.7" right="0.7" top="0.75" bottom="0.75" header="0.3" footer="0.3"/>
  <pageSetup scale="92" orientation="landscape" r:id="rId1"/>
  <headerFooter>
    <oddHeader>&amp;LProposition 1 Round 1&amp;CBackup Documentation Summary&amp;RGLAC IRWM Region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9534-D1DE-43F6-B921-A5D4BFCE37C9}">
  <dimension ref="A1:N14"/>
  <sheetViews>
    <sheetView workbookViewId="0">
      <selection activeCell="C14" sqref="C14"/>
    </sheetView>
  </sheetViews>
  <sheetFormatPr defaultRowHeight="14.25" x14ac:dyDescent="0.45"/>
  <cols>
    <col min="1" max="1" width="17.46484375" customWidth="1"/>
    <col min="2" max="7" width="9.59765625" customWidth="1"/>
    <col min="8" max="8" width="10.59765625" customWidth="1"/>
  </cols>
  <sheetData>
    <row r="1" spans="1:14" s="64" customFormat="1" ht="18.399999999999999" thickBot="1" x14ac:dyDescent="0.6">
      <c r="A1" s="6" t="s">
        <v>54</v>
      </c>
      <c r="B1" s="6"/>
      <c r="C1" s="6"/>
      <c r="D1" s="6"/>
      <c r="E1" s="6" t="s">
        <v>7</v>
      </c>
      <c r="F1" s="6"/>
      <c r="G1" s="6"/>
      <c r="H1" s="6"/>
      <c r="N1" s="122" t="s">
        <v>114</v>
      </c>
    </row>
    <row r="2" spans="1:14" x14ac:dyDescent="0.45">
      <c r="A2" s="64"/>
      <c r="B2" s="64"/>
      <c r="C2" s="64"/>
      <c r="D2" s="64"/>
      <c r="E2" s="64"/>
      <c r="F2" s="64"/>
      <c r="G2" s="64"/>
      <c r="H2" s="64"/>
      <c r="I2" s="64"/>
      <c r="N2" s="122" t="s">
        <v>115</v>
      </c>
    </row>
    <row r="3" spans="1:14" x14ac:dyDescent="0.45">
      <c r="A3" s="5" t="s">
        <v>4</v>
      </c>
      <c r="B3" s="2" t="s">
        <v>44</v>
      </c>
      <c r="C3" s="97"/>
      <c r="D3" s="97"/>
      <c r="E3" s="98"/>
      <c r="F3" s="25"/>
      <c r="G3" s="97"/>
      <c r="H3" s="97"/>
      <c r="I3" s="64"/>
      <c r="N3" s="122" t="s">
        <v>116</v>
      </c>
    </row>
    <row r="4" spans="1:14" x14ac:dyDescent="0.45">
      <c r="A4" s="66" t="s">
        <v>36</v>
      </c>
      <c r="B4" s="136"/>
      <c r="C4" s="136"/>
      <c r="D4" s="136"/>
      <c r="E4" s="136"/>
      <c r="F4" s="136"/>
      <c r="G4" s="136"/>
      <c r="H4" s="136"/>
      <c r="I4" s="64"/>
      <c r="N4" s="122" t="s">
        <v>117</v>
      </c>
    </row>
    <row r="5" spans="1:14" x14ac:dyDescent="0.45">
      <c r="A5" s="64"/>
      <c r="B5" s="64"/>
      <c r="C5" s="64"/>
      <c r="D5" s="64"/>
      <c r="E5" s="64"/>
      <c r="F5" s="64"/>
      <c r="G5" s="64"/>
      <c r="H5" s="64"/>
      <c r="I5" s="64"/>
      <c r="N5" s="122" t="s">
        <v>118</v>
      </c>
    </row>
    <row r="6" spans="1:14" x14ac:dyDescent="0.45">
      <c r="A6" s="3" t="s">
        <v>125</v>
      </c>
      <c r="B6" s="4" t="s">
        <v>130</v>
      </c>
      <c r="C6" s="4"/>
      <c r="D6" s="4"/>
      <c r="E6" s="4"/>
      <c r="F6" s="4"/>
      <c r="G6" s="4"/>
      <c r="H6" s="4"/>
      <c r="I6" s="64"/>
      <c r="N6" s="122" t="s">
        <v>119</v>
      </c>
    </row>
    <row r="7" spans="1:14" x14ac:dyDescent="0.45">
      <c r="A7" s="3" t="s">
        <v>5</v>
      </c>
      <c r="B7" s="4" t="s">
        <v>133</v>
      </c>
      <c r="C7" s="4"/>
      <c r="D7" s="4"/>
      <c r="E7" s="4"/>
      <c r="F7" s="4"/>
      <c r="G7" s="4"/>
      <c r="H7" s="4"/>
      <c r="I7" s="64"/>
      <c r="N7" s="122" t="s">
        <v>120</v>
      </c>
    </row>
    <row r="8" spans="1:14" x14ac:dyDescent="0.45">
      <c r="A8" s="64"/>
      <c r="B8" s="64"/>
      <c r="C8" s="64"/>
      <c r="D8" s="64"/>
      <c r="E8" s="64"/>
      <c r="F8" s="64"/>
      <c r="G8" s="64"/>
      <c r="H8" s="64"/>
      <c r="I8" s="64"/>
      <c r="N8" s="122" t="s">
        <v>121</v>
      </c>
    </row>
    <row r="9" spans="1:14" ht="14.65" thickBot="1" x14ac:dyDescent="0.5">
      <c r="A9" s="135" t="s">
        <v>55</v>
      </c>
      <c r="B9" s="135"/>
      <c r="C9" s="135"/>
      <c r="D9" s="135"/>
      <c r="E9" s="135"/>
      <c r="F9" s="135"/>
      <c r="G9" s="135"/>
      <c r="H9" s="135"/>
      <c r="I9" s="64"/>
      <c r="N9" s="122" t="s">
        <v>122</v>
      </c>
    </row>
    <row r="10" spans="1:14" ht="14.65" thickTop="1" x14ac:dyDescent="0.45">
      <c r="A10" s="89" t="s">
        <v>57</v>
      </c>
      <c r="B10" s="89"/>
      <c r="C10" s="89"/>
      <c r="D10" s="89"/>
      <c r="E10" s="89"/>
      <c r="F10" s="89"/>
      <c r="G10" s="89"/>
      <c r="H10" s="89" t="s">
        <v>39</v>
      </c>
      <c r="I10" s="64"/>
      <c r="N10" s="122" t="s">
        <v>123</v>
      </c>
    </row>
    <row r="11" spans="1:14" ht="14.65" thickBot="1" x14ac:dyDescent="0.5">
      <c r="A11" s="88" t="s">
        <v>56</v>
      </c>
      <c r="B11" s="93"/>
      <c r="C11" s="93"/>
      <c r="D11" s="93"/>
      <c r="E11" s="93"/>
      <c r="F11" s="93"/>
      <c r="G11" s="93"/>
      <c r="H11" s="94"/>
      <c r="I11" s="64"/>
      <c r="N11" s="122" t="s">
        <v>124</v>
      </c>
    </row>
    <row r="12" spans="1:14" ht="14.65" thickBot="1" x14ac:dyDescent="0.5">
      <c r="A12" s="90" t="s">
        <v>39</v>
      </c>
      <c r="B12" s="95"/>
      <c r="C12" s="95"/>
      <c r="D12" s="95"/>
      <c r="E12" s="95"/>
      <c r="F12" s="95"/>
      <c r="G12" s="95"/>
      <c r="H12" s="95"/>
      <c r="I12" s="64"/>
    </row>
    <row r="13" spans="1:14" ht="14.65" thickTop="1" x14ac:dyDescent="0.45">
      <c r="A13" s="64"/>
      <c r="B13" s="64"/>
      <c r="C13" s="64"/>
      <c r="D13" s="64"/>
      <c r="E13" s="64"/>
      <c r="F13" s="64"/>
      <c r="G13" s="64"/>
      <c r="H13" s="64"/>
      <c r="I13" s="64"/>
    </row>
    <row r="14" spans="1:14" x14ac:dyDescent="0.45">
      <c r="A14" s="64"/>
      <c r="B14" s="64"/>
      <c r="C14" s="64"/>
      <c r="D14" s="64"/>
      <c r="E14" s="64"/>
      <c r="F14" s="64"/>
      <c r="G14" s="64"/>
      <c r="H14" s="64"/>
      <c r="I14" s="64"/>
    </row>
  </sheetData>
  <mergeCells count="2">
    <mergeCell ref="A9:H9"/>
    <mergeCell ref="B4:H4"/>
  </mergeCells>
  <dataValidations count="1">
    <dataValidation type="list" allowBlank="1" showInputMessage="1" showErrorMessage="1" sqref="B4:H4" xr:uid="{AF236431-F9EA-4989-A4B1-BC5D229522C3}">
      <formula1>$N$1:$N$11</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3414-E503-4514-8686-EB5D780833FF}">
  <dimension ref="A1:J32"/>
  <sheetViews>
    <sheetView topLeftCell="A7" workbookViewId="0">
      <selection activeCell="G29" sqref="G29"/>
    </sheetView>
  </sheetViews>
  <sheetFormatPr defaultRowHeight="14.25" x14ac:dyDescent="0.45"/>
  <cols>
    <col min="1" max="1" width="14.53125" bestFit="1" customWidth="1"/>
  </cols>
  <sheetData>
    <row r="1" spans="1:7" x14ac:dyDescent="0.45">
      <c r="A1" s="114">
        <v>44500</v>
      </c>
    </row>
    <row r="4" spans="1:7" s="64" customFormat="1" x14ac:dyDescent="0.45"/>
    <row r="5" spans="1:7" s="64" customFormat="1" x14ac:dyDescent="0.45"/>
    <row r="6" spans="1:7" x14ac:dyDescent="0.45">
      <c r="A6" t="s">
        <v>80</v>
      </c>
    </row>
    <row r="7" spans="1:7" x14ac:dyDescent="0.45">
      <c r="A7" t="s">
        <v>44</v>
      </c>
    </row>
    <row r="8" spans="1:7" x14ac:dyDescent="0.45">
      <c r="A8" t="s">
        <v>81</v>
      </c>
    </row>
    <row r="9" spans="1:7" x14ac:dyDescent="0.45">
      <c r="A9" t="s">
        <v>82</v>
      </c>
    </row>
    <row r="10" spans="1:7" x14ac:dyDescent="0.45">
      <c r="A10" t="s">
        <v>83</v>
      </c>
    </row>
    <row r="12" spans="1:7" x14ac:dyDescent="0.45">
      <c r="A12" s="63" t="s">
        <v>85</v>
      </c>
      <c r="B12" s="116" t="s">
        <v>86</v>
      </c>
      <c r="C12" s="116"/>
      <c r="D12" s="116"/>
      <c r="E12" s="116"/>
      <c r="F12" s="116"/>
      <c r="G12" s="116"/>
    </row>
    <row r="13" spans="1:7" s="64" customFormat="1" x14ac:dyDescent="0.45">
      <c r="A13" s="115"/>
      <c r="B13" s="116" t="s">
        <v>88</v>
      </c>
      <c r="C13" s="116"/>
      <c r="D13" s="116"/>
      <c r="E13" s="116"/>
      <c r="F13" s="116"/>
      <c r="G13" s="116"/>
    </row>
    <row r="14" spans="1:7" x14ac:dyDescent="0.45">
      <c r="A14" s="116"/>
      <c r="B14" s="116" t="s">
        <v>134</v>
      </c>
      <c r="C14" s="116"/>
      <c r="D14" s="116"/>
      <c r="E14" s="116"/>
      <c r="F14" s="116"/>
      <c r="G14" s="116"/>
    </row>
    <row r="15" spans="1:7" s="64" customFormat="1" x14ac:dyDescent="0.45">
      <c r="A15" s="116"/>
      <c r="B15" s="116" t="s">
        <v>133</v>
      </c>
      <c r="C15" s="116"/>
      <c r="D15" s="116"/>
      <c r="E15" s="116"/>
      <c r="F15" s="116"/>
      <c r="G15" s="116"/>
    </row>
    <row r="16" spans="1:7" s="64" customFormat="1" x14ac:dyDescent="0.45"/>
    <row r="17" spans="1:10" x14ac:dyDescent="0.45">
      <c r="A17" t="s">
        <v>84</v>
      </c>
    </row>
    <row r="19" spans="1:10" x14ac:dyDescent="0.45">
      <c r="A19" t="s">
        <v>135</v>
      </c>
    </row>
    <row r="20" spans="1:10" x14ac:dyDescent="0.45">
      <c r="A20" t="s">
        <v>137</v>
      </c>
    </row>
    <row r="21" spans="1:10" x14ac:dyDescent="0.45">
      <c r="A21" t="s">
        <v>136</v>
      </c>
    </row>
    <row r="22" spans="1:10" x14ac:dyDescent="0.45">
      <c r="A22" t="s">
        <v>100</v>
      </c>
    </row>
    <row r="24" spans="1:10" x14ac:dyDescent="0.45">
      <c r="A24" s="117" t="s">
        <v>138</v>
      </c>
      <c r="B24" s="117"/>
      <c r="C24" s="117"/>
      <c r="D24" s="117"/>
      <c r="E24" s="117"/>
      <c r="F24" s="117"/>
      <c r="G24" s="117"/>
      <c r="H24" s="117"/>
      <c r="I24" s="117"/>
      <c r="J24" s="117"/>
    </row>
    <row r="25" spans="1:10" s="64" customFormat="1" x14ac:dyDescent="0.45">
      <c r="A25" s="117" t="s">
        <v>139</v>
      </c>
      <c r="B25" s="117"/>
      <c r="C25" s="117"/>
      <c r="D25" s="117"/>
      <c r="E25" s="117"/>
      <c r="F25" s="117"/>
      <c r="G25" s="117"/>
      <c r="H25" s="117"/>
      <c r="I25" s="117"/>
      <c r="J25" s="117"/>
    </row>
    <row r="26" spans="1:10" x14ac:dyDescent="0.45">
      <c r="A26" s="117" t="s">
        <v>101</v>
      </c>
      <c r="B26" s="117"/>
      <c r="C26" s="117"/>
      <c r="D26" s="117"/>
      <c r="E26" s="117"/>
      <c r="F26" s="117"/>
      <c r="G26" s="117"/>
      <c r="H26" s="117"/>
      <c r="I26" s="117"/>
      <c r="J26" s="117"/>
    </row>
    <row r="27" spans="1:10" x14ac:dyDescent="0.45">
      <c r="A27" s="117" t="s">
        <v>102</v>
      </c>
      <c r="B27" s="117"/>
      <c r="C27" s="117"/>
      <c r="D27" s="117"/>
      <c r="E27" s="117"/>
      <c r="F27" s="117"/>
      <c r="G27" s="117"/>
      <c r="H27" s="117"/>
      <c r="I27" s="117"/>
      <c r="J27" s="117"/>
    </row>
    <row r="28" spans="1:10" s="29" customFormat="1" x14ac:dyDescent="0.45"/>
    <row r="29" spans="1:10" x14ac:dyDescent="0.45">
      <c r="A29" t="s">
        <v>141</v>
      </c>
    </row>
    <row r="30" spans="1:10" x14ac:dyDescent="0.45">
      <c r="A30" t="s">
        <v>140</v>
      </c>
    </row>
    <row r="32" spans="1:10" x14ac:dyDescent="0.45">
      <c r="A3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04C2-6978-4E0C-88E2-4DA0E8E5AB07}">
  <sheetPr>
    <pageSetUpPr fitToPage="1"/>
  </sheetPr>
  <dimension ref="A2:J47"/>
  <sheetViews>
    <sheetView view="pageLayout" zoomScaleNormal="100" workbookViewId="0">
      <selection activeCell="C7" sqref="C7"/>
    </sheetView>
  </sheetViews>
  <sheetFormatPr defaultRowHeight="14.25" x14ac:dyDescent="0.45"/>
  <cols>
    <col min="1" max="2" width="16.06640625" style="64" customWidth="1"/>
    <col min="3" max="3" width="63.3984375" style="64" customWidth="1"/>
    <col min="4" max="4" width="7.86328125" style="64" customWidth="1"/>
    <col min="5" max="5" width="9.06640625" style="64"/>
    <col min="6" max="6" width="14.06640625" style="64" customWidth="1"/>
    <col min="7" max="16384" width="9.06640625" style="64"/>
  </cols>
  <sheetData>
    <row r="2" spans="1:10" ht="20.25" x14ac:dyDescent="0.55000000000000004">
      <c r="A2" s="131" t="s">
        <v>142</v>
      </c>
      <c r="B2" s="131"/>
      <c r="C2" s="131"/>
      <c r="D2" s="131"/>
      <c r="E2" s="131"/>
      <c r="F2" s="131"/>
      <c r="G2" s="85"/>
      <c r="H2" s="85"/>
      <c r="I2" s="85"/>
      <c r="J2" s="85"/>
    </row>
    <row r="3" spans="1:10" x14ac:dyDescent="0.45">
      <c r="A3" s="64" t="s">
        <v>131</v>
      </c>
      <c r="B3" s="64" t="s">
        <v>130</v>
      </c>
    </row>
    <row r="5" spans="1:10" x14ac:dyDescent="0.45">
      <c r="A5" s="64" t="s">
        <v>59</v>
      </c>
      <c r="B5" s="34">
        <v>44500</v>
      </c>
      <c r="C5" s="34"/>
    </row>
    <row r="6" spans="1:10" x14ac:dyDescent="0.45">
      <c r="A6" s="64" t="s">
        <v>58</v>
      </c>
      <c r="B6" s="64" t="s">
        <v>43</v>
      </c>
    </row>
    <row r="8" spans="1:10" x14ac:dyDescent="0.45">
      <c r="A8" s="33" t="s">
        <v>18</v>
      </c>
      <c r="B8" s="33"/>
    </row>
    <row r="10" spans="1:10" ht="28.5" x14ac:dyDescent="0.45">
      <c r="A10" s="35" t="s">
        <v>19</v>
      </c>
      <c r="B10" s="35" t="s">
        <v>27</v>
      </c>
      <c r="C10" s="35" t="s">
        <v>20</v>
      </c>
      <c r="D10" s="36" t="s">
        <v>21</v>
      </c>
      <c r="E10" s="11" t="s">
        <v>22</v>
      </c>
      <c r="F10" s="36" t="s">
        <v>23</v>
      </c>
    </row>
    <row r="11" spans="1:10" x14ac:dyDescent="0.45">
      <c r="A11" s="42"/>
      <c r="B11" s="42"/>
      <c r="C11" s="31"/>
      <c r="D11" s="32"/>
      <c r="E11" s="37"/>
      <c r="F11" s="38"/>
    </row>
    <row r="12" spans="1:10" x14ac:dyDescent="0.45">
      <c r="A12" s="42"/>
      <c r="B12" s="42"/>
      <c r="C12" s="39"/>
      <c r="D12" s="32"/>
      <c r="E12" s="37"/>
      <c r="F12" s="55"/>
    </row>
    <row r="13" spans="1:10" x14ac:dyDescent="0.45">
      <c r="A13" s="42"/>
      <c r="B13" s="42"/>
      <c r="C13" s="39"/>
      <c r="D13" s="32"/>
      <c r="E13" s="37"/>
      <c r="F13" s="38"/>
    </row>
    <row r="14" spans="1:10" ht="14.65" thickBot="1" x14ac:dyDescent="0.5">
      <c r="A14" s="44"/>
      <c r="B14" s="44"/>
      <c r="C14" s="41"/>
      <c r="D14" s="43"/>
      <c r="E14" s="45"/>
      <c r="F14" s="46"/>
    </row>
    <row r="15" spans="1:10" ht="15.75" customHeight="1" thickTop="1" x14ac:dyDescent="0.45">
      <c r="A15" s="48"/>
      <c r="B15" s="1"/>
      <c r="C15" s="1"/>
      <c r="D15" s="1"/>
      <c r="E15" s="47" t="s">
        <v>26</v>
      </c>
      <c r="F15" s="40">
        <f>SUM(F11:F14)</f>
        <v>0</v>
      </c>
    </row>
    <row r="16" spans="1:10" ht="15.75" customHeight="1" x14ac:dyDescent="0.45">
      <c r="A16" s="128" t="s">
        <v>29</v>
      </c>
      <c r="B16" s="129"/>
      <c r="C16" s="129"/>
      <c r="D16" s="129"/>
      <c r="E16" s="129"/>
      <c r="F16" s="129"/>
    </row>
    <row r="17" spans="1:6" ht="15.75" customHeight="1" x14ac:dyDescent="0.45">
      <c r="A17" s="82"/>
      <c r="B17" s="83"/>
      <c r="C17" s="83"/>
      <c r="D17" s="83"/>
      <c r="E17" s="83"/>
      <c r="F17" s="83"/>
    </row>
    <row r="18" spans="1:6" ht="28.5" x14ac:dyDescent="0.45">
      <c r="A18" s="35" t="s">
        <v>19</v>
      </c>
      <c r="B18" s="35" t="s">
        <v>27</v>
      </c>
      <c r="C18" s="35" t="s">
        <v>20</v>
      </c>
      <c r="D18" s="36" t="s">
        <v>21</v>
      </c>
      <c r="E18" s="11" t="s">
        <v>22</v>
      </c>
      <c r="F18" s="36" t="s">
        <v>23</v>
      </c>
    </row>
    <row r="19" spans="1:6" x14ac:dyDescent="0.45">
      <c r="A19" s="42"/>
      <c r="B19" s="42"/>
      <c r="C19" s="31"/>
      <c r="D19" s="32"/>
      <c r="E19" s="37"/>
      <c r="F19" s="38"/>
    </row>
    <row r="20" spans="1:6" x14ac:dyDescent="0.45">
      <c r="A20" s="42"/>
      <c r="B20" s="42"/>
      <c r="C20" s="39"/>
      <c r="D20" s="32"/>
      <c r="E20" s="37"/>
      <c r="F20" s="38">
        <f t="shared" ref="F20:F21" si="0">D20*E20</f>
        <v>0</v>
      </c>
    </row>
    <row r="21" spans="1:6" ht="14.65" thickBot="1" x14ac:dyDescent="0.5">
      <c r="A21" s="44"/>
      <c r="B21" s="44"/>
      <c r="C21" s="41"/>
      <c r="D21" s="43"/>
      <c r="E21" s="45"/>
      <c r="F21" s="46">
        <f t="shared" si="0"/>
        <v>0</v>
      </c>
    </row>
    <row r="22" spans="1:6" ht="14.65" thickTop="1" x14ac:dyDescent="0.45">
      <c r="D22" s="33"/>
      <c r="E22" s="33" t="s">
        <v>23</v>
      </c>
      <c r="F22" s="58">
        <f>SUM(F19:F21)</f>
        <v>0</v>
      </c>
    </row>
    <row r="23" spans="1:6" hidden="1" x14ac:dyDescent="0.45">
      <c r="A23" s="130" t="s">
        <v>30</v>
      </c>
      <c r="B23" s="130"/>
      <c r="C23" s="130"/>
      <c r="D23" s="130"/>
      <c r="E23" s="130"/>
      <c r="F23" s="130"/>
    </row>
    <row r="24" spans="1:6" ht="28.5" hidden="1" x14ac:dyDescent="0.45">
      <c r="A24" s="35" t="s">
        <v>19</v>
      </c>
      <c r="B24" s="35" t="s">
        <v>27</v>
      </c>
      <c r="C24" s="35" t="s">
        <v>20</v>
      </c>
      <c r="D24" s="36" t="s">
        <v>21</v>
      </c>
      <c r="E24" s="11" t="s">
        <v>22</v>
      </c>
      <c r="F24" s="36" t="s">
        <v>23</v>
      </c>
    </row>
    <row r="25" spans="1:6" hidden="1" x14ac:dyDescent="0.45">
      <c r="A25" s="42" t="s">
        <v>24</v>
      </c>
      <c r="B25" s="42" t="s">
        <v>33</v>
      </c>
      <c r="C25" s="31" t="s">
        <v>31</v>
      </c>
      <c r="D25" s="32">
        <v>80</v>
      </c>
      <c r="E25" s="37">
        <v>60</v>
      </c>
      <c r="F25" s="38">
        <v>4800</v>
      </c>
    </row>
    <row r="26" spans="1:6" hidden="1" x14ac:dyDescent="0.45">
      <c r="A26" s="42" t="s">
        <v>25</v>
      </c>
      <c r="B26" s="42" t="s">
        <v>28</v>
      </c>
      <c r="C26" s="39" t="s">
        <v>32</v>
      </c>
      <c r="D26" s="32">
        <v>20</v>
      </c>
      <c r="E26" s="37">
        <v>100</v>
      </c>
      <c r="F26" s="38">
        <f t="shared" ref="F26:F27" si="1">D26*E26</f>
        <v>2000</v>
      </c>
    </row>
    <row r="27" spans="1:6" ht="14.65" hidden="1" thickBot="1" x14ac:dyDescent="0.5">
      <c r="A27" s="44"/>
      <c r="B27" s="44"/>
      <c r="C27" s="41"/>
      <c r="D27" s="43"/>
      <c r="E27" s="45"/>
      <c r="F27" s="46">
        <f t="shared" si="1"/>
        <v>0</v>
      </c>
    </row>
    <row r="28" spans="1:6" hidden="1" x14ac:dyDescent="0.45">
      <c r="D28" s="33"/>
      <c r="E28" s="33" t="s">
        <v>23</v>
      </c>
      <c r="F28" s="58">
        <f>SUM(F25:F27)</f>
        <v>6800</v>
      </c>
    </row>
    <row r="29" spans="1:6" hidden="1" x14ac:dyDescent="0.45">
      <c r="A29" s="130" t="s">
        <v>34</v>
      </c>
      <c r="B29" s="130"/>
      <c r="C29" s="130"/>
      <c r="D29" s="130"/>
      <c r="E29" s="130"/>
      <c r="F29" s="130"/>
    </row>
    <row r="30" spans="1:6" ht="28.5" hidden="1" x14ac:dyDescent="0.45">
      <c r="A30" s="35" t="s">
        <v>19</v>
      </c>
      <c r="B30" s="35" t="s">
        <v>27</v>
      </c>
      <c r="C30" s="35" t="s">
        <v>20</v>
      </c>
      <c r="D30" s="36" t="s">
        <v>21</v>
      </c>
      <c r="E30" s="11" t="s">
        <v>22</v>
      </c>
      <c r="F30" s="36" t="s">
        <v>23</v>
      </c>
    </row>
    <row r="31" spans="1:6" hidden="1" x14ac:dyDescent="0.45">
      <c r="A31" s="42" t="s">
        <v>24</v>
      </c>
      <c r="B31" s="42" t="s">
        <v>33</v>
      </c>
      <c r="C31" s="31" t="s">
        <v>35</v>
      </c>
      <c r="D31" s="32">
        <v>120</v>
      </c>
      <c r="E31" s="37">
        <v>60</v>
      </c>
      <c r="F31" s="38">
        <v>7200</v>
      </c>
    </row>
    <row r="32" spans="1:6" hidden="1" x14ac:dyDescent="0.45">
      <c r="A32" s="50"/>
      <c r="B32" s="50"/>
      <c r="C32" s="51"/>
      <c r="D32" s="52"/>
      <c r="E32" s="53"/>
      <c r="F32" s="54">
        <f t="shared" ref="F32" si="2">D32*E32</f>
        <v>0</v>
      </c>
    </row>
    <row r="33" spans="1:6" ht="14.65" hidden="1" thickTop="1" x14ac:dyDescent="0.45">
      <c r="A33" s="56"/>
      <c r="B33" s="56"/>
      <c r="C33" s="57"/>
      <c r="D33" s="59"/>
      <c r="E33" s="60" t="s">
        <v>23</v>
      </c>
      <c r="F33" s="61">
        <f>SUM(F31:F32)</f>
        <v>7200</v>
      </c>
    </row>
    <row r="34" spans="1:6" x14ac:dyDescent="0.45">
      <c r="A34" s="128" t="s">
        <v>30</v>
      </c>
      <c r="B34" s="129"/>
      <c r="C34" s="129"/>
      <c r="D34" s="129"/>
      <c r="E34" s="129"/>
      <c r="F34" s="129"/>
    </row>
    <row r="35" spans="1:6" x14ac:dyDescent="0.45">
      <c r="A35" s="82"/>
      <c r="B35" s="83"/>
      <c r="C35" s="83"/>
      <c r="D35" s="83"/>
      <c r="E35" s="83"/>
      <c r="F35" s="83"/>
    </row>
    <row r="36" spans="1:6" ht="28.5" x14ac:dyDescent="0.45">
      <c r="A36" s="35" t="s">
        <v>19</v>
      </c>
      <c r="B36" s="35" t="s">
        <v>27</v>
      </c>
      <c r="C36" s="35" t="s">
        <v>20</v>
      </c>
      <c r="D36" s="36" t="s">
        <v>21</v>
      </c>
      <c r="E36" s="11" t="s">
        <v>22</v>
      </c>
      <c r="F36" s="36" t="s">
        <v>23</v>
      </c>
    </row>
    <row r="37" spans="1:6" x14ac:dyDescent="0.45">
      <c r="A37" s="42" t="s">
        <v>94</v>
      </c>
      <c r="B37" s="42" t="s">
        <v>95</v>
      </c>
      <c r="C37" s="31" t="s">
        <v>96</v>
      </c>
      <c r="D37" s="32">
        <v>2</v>
      </c>
      <c r="E37" s="37">
        <v>100</v>
      </c>
      <c r="F37" s="38">
        <f>D37*E37</f>
        <v>200</v>
      </c>
    </row>
    <row r="38" spans="1:6" x14ac:dyDescent="0.45">
      <c r="A38" s="42"/>
      <c r="B38" s="42"/>
      <c r="C38" s="39"/>
      <c r="D38" s="32"/>
      <c r="E38" s="37"/>
      <c r="F38" s="38">
        <f t="shared" ref="F38:F39" si="3">D38*E38</f>
        <v>0</v>
      </c>
    </row>
    <row r="39" spans="1:6" ht="14.65" thickBot="1" x14ac:dyDescent="0.5">
      <c r="A39" s="44"/>
      <c r="B39" s="44"/>
      <c r="C39" s="41"/>
      <c r="D39" s="43"/>
      <c r="E39" s="45"/>
      <c r="F39" s="46">
        <f t="shared" si="3"/>
        <v>0</v>
      </c>
    </row>
    <row r="40" spans="1:6" ht="14.65" thickTop="1" x14ac:dyDescent="0.45">
      <c r="D40" s="33"/>
      <c r="E40" s="33" t="s">
        <v>23</v>
      </c>
      <c r="F40" s="58">
        <f>SUM(F37:F39)</f>
        <v>200</v>
      </c>
    </row>
    <row r="41" spans="1:6" x14ac:dyDescent="0.45">
      <c r="A41" s="128" t="s">
        <v>34</v>
      </c>
      <c r="B41" s="129"/>
      <c r="C41" s="129"/>
      <c r="D41" s="129"/>
      <c r="E41" s="129"/>
      <c r="F41" s="129"/>
    </row>
    <row r="42" spans="1:6" x14ac:dyDescent="0.45">
      <c r="A42" s="82"/>
      <c r="B42" s="83"/>
      <c r="C42" s="83"/>
      <c r="D42" s="83"/>
      <c r="E42" s="83"/>
      <c r="F42" s="83"/>
    </row>
    <row r="43" spans="1:6" ht="28.5" x14ac:dyDescent="0.45">
      <c r="A43" s="35" t="s">
        <v>19</v>
      </c>
      <c r="B43" s="35" t="s">
        <v>27</v>
      </c>
      <c r="C43" s="35" t="s">
        <v>20</v>
      </c>
      <c r="D43" s="36" t="s">
        <v>21</v>
      </c>
      <c r="E43" s="11" t="s">
        <v>22</v>
      </c>
      <c r="F43" s="36" t="s">
        <v>23</v>
      </c>
    </row>
    <row r="44" spans="1:6" x14ac:dyDescent="0.45">
      <c r="A44" s="42" t="s">
        <v>94</v>
      </c>
      <c r="B44" s="42" t="s">
        <v>95</v>
      </c>
      <c r="C44" s="31" t="s">
        <v>97</v>
      </c>
      <c r="D44" s="32">
        <v>10</v>
      </c>
      <c r="E44" s="37">
        <v>100</v>
      </c>
      <c r="F44" s="38">
        <f>D44*E44</f>
        <v>1000</v>
      </c>
    </row>
    <row r="45" spans="1:6" x14ac:dyDescent="0.45">
      <c r="A45" s="42"/>
      <c r="B45" s="42"/>
      <c r="C45" s="39"/>
      <c r="D45" s="32"/>
      <c r="E45" s="37"/>
      <c r="F45" s="38">
        <f t="shared" ref="F45:F46" si="4">D45*E45</f>
        <v>0</v>
      </c>
    </row>
    <row r="46" spans="1:6" ht="14.65" thickBot="1" x14ac:dyDescent="0.5">
      <c r="A46" s="44"/>
      <c r="B46" s="44"/>
      <c r="C46" s="41"/>
      <c r="D46" s="43"/>
      <c r="E46" s="45"/>
      <c r="F46" s="46">
        <f t="shared" si="4"/>
        <v>0</v>
      </c>
    </row>
    <row r="47" spans="1:6" ht="14.65" thickTop="1" x14ac:dyDescent="0.45">
      <c r="D47" s="33"/>
      <c r="E47" s="33" t="s">
        <v>23</v>
      </c>
      <c r="F47" s="58">
        <f>SUM(F44:F46)</f>
        <v>1000</v>
      </c>
    </row>
  </sheetData>
  <mergeCells count="6">
    <mergeCell ref="A41:F41"/>
    <mergeCell ref="A2:F2"/>
    <mergeCell ref="A16:F16"/>
    <mergeCell ref="A23:F23"/>
    <mergeCell ref="A29:F29"/>
    <mergeCell ref="A34:F34"/>
  </mergeCells>
  <pageMargins left="0.5" right="0.5" top="0.5" bottom="0.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B6BB-BA8C-43D1-99FC-4216113A0E22}">
  <sheetPr>
    <pageSetUpPr fitToPage="1"/>
  </sheetPr>
  <dimension ref="A1:H22"/>
  <sheetViews>
    <sheetView zoomScaleNormal="100" workbookViewId="0">
      <selection activeCell="A21" sqref="A21"/>
    </sheetView>
  </sheetViews>
  <sheetFormatPr defaultColWidth="9.06640625" defaultRowHeight="14.25" x14ac:dyDescent="0.45"/>
  <cols>
    <col min="1" max="1" width="33" style="64" customWidth="1"/>
    <col min="2" max="2" width="47.265625" style="64" customWidth="1"/>
    <col min="3" max="3" width="11.06640625" style="64" bestFit="1" customWidth="1"/>
    <col min="4" max="4" width="12.06640625" style="64" bestFit="1" customWidth="1"/>
    <col min="5" max="5" width="15.3984375" style="64" bestFit="1" customWidth="1"/>
    <col min="6" max="6" width="13.86328125" style="64" customWidth="1"/>
    <col min="7" max="7" width="4.86328125" style="64" customWidth="1"/>
    <col min="8" max="16384" width="9.06640625" style="64"/>
  </cols>
  <sheetData>
    <row r="1" spans="1:8" ht="18.399999999999999" thickBot="1" x14ac:dyDescent="0.6">
      <c r="A1" s="6" t="s">
        <v>41</v>
      </c>
      <c r="B1" s="6"/>
      <c r="C1" s="6"/>
      <c r="D1" s="6"/>
      <c r="E1" s="7" t="s">
        <v>7</v>
      </c>
      <c r="F1" s="8">
        <v>1</v>
      </c>
    </row>
    <row r="3" spans="1:8" x14ac:dyDescent="0.45">
      <c r="A3" s="5" t="s">
        <v>4</v>
      </c>
      <c r="B3" s="2" t="s">
        <v>42</v>
      </c>
      <c r="E3" s="63" t="s">
        <v>6</v>
      </c>
      <c r="F3" s="25">
        <v>44500</v>
      </c>
    </row>
    <row r="4" spans="1:8" x14ac:dyDescent="0.45">
      <c r="A4" s="66" t="s">
        <v>36</v>
      </c>
      <c r="B4" s="66" t="s">
        <v>43</v>
      </c>
    </row>
    <row r="6" spans="1:8" x14ac:dyDescent="0.45">
      <c r="A6" s="3" t="s">
        <v>131</v>
      </c>
      <c r="B6" s="4" t="s">
        <v>130</v>
      </c>
      <c r="C6" s="4"/>
      <c r="D6" s="4"/>
      <c r="E6" s="4"/>
      <c r="F6" s="4"/>
    </row>
    <row r="7" spans="1:8" x14ac:dyDescent="0.45">
      <c r="A7" s="3" t="s">
        <v>5</v>
      </c>
      <c r="B7" s="4" t="s">
        <v>133</v>
      </c>
      <c r="C7" s="4"/>
      <c r="D7" s="4"/>
      <c r="E7" s="4"/>
      <c r="F7" s="4"/>
    </row>
    <row r="8" spans="1:8" x14ac:dyDescent="0.45">
      <c r="H8" s="29"/>
    </row>
    <row r="9" spans="1:8" ht="47.25" customHeight="1" x14ac:dyDescent="0.45">
      <c r="A9" s="9" t="s">
        <v>8</v>
      </c>
      <c r="B9" s="69" t="s">
        <v>13</v>
      </c>
      <c r="C9" s="10" t="s">
        <v>0</v>
      </c>
      <c r="D9" s="11" t="s">
        <v>10</v>
      </c>
      <c r="E9" s="11" t="s">
        <v>11</v>
      </c>
      <c r="F9" s="11" t="s">
        <v>9</v>
      </c>
      <c r="H9" s="29"/>
    </row>
    <row r="10" spans="1:8" x14ac:dyDescent="0.45">
      <c r="A10" s="22" t="s">
        <v>14</v>
      </c>
      <c r="B10" s="23"/>
      <c r="C10" s="23"/>
      <c r="D10" s="23"/>
      <c r="E10" s="23"/>
      <c r="F10" s="24"/>
      <c r="H10" s="29"/>
    </row>
    <row r="11" spans="1:8" x14ac:dyDescent="0.45">
      <c r="A11" s="72"/>
      <c r="B11" s="86" t="s">
        <v>40</v>
      </c>
      <c r="C11" s="17"/>
      <c r="D11" s="18"/>
      <c r="E11" s="19"/>
      <c r="F11" s="26"/>
      <c r="H11" s="29"/>
    </row>
    <row r="12" spans="1:8" x14ac:dyDescent="0.45">
      <c r="A12" s="133" t="s">
        <v>15</v>
      </c>
      <c r="B12" s="134"/>
      <c r="C12" s="134"/>
      <c r="D12" s="134"/>
      <c r="E12" s="80">
        <f>SUM(E11:E11)</f>
        <v>0</v>
      </c>
      <c r="F12" s="81"/>
      <c r="H12" s="29"/>
    </row>
    <row r="13" spans="1:8" x14ac:dyDescent="0.45">
      <c r="A13" s="22" t="s">
        <v>2</v>
      </c>
      <c r="B13" s="78"/>
      <c r="C13" s="78"/>
      <c r="D13" s="78"/>
      <c r="E13" s="78"/>
      <c r="F13" s="79"/>
      <c r="H13" s="29"/>
    </row>
    <row r="14" spans="1:8" x14ac:dyDescent="0.45">
      <c r="A14" s="84" t="s">
        <v>133</v>
      </c>
      <c r="B14" s="70" t="s">
        <v>98</v>
      </c>
      <c r="C14" s="20" t="s">
        <v>99</v>
      </c>
      <c r="D14" s="18">
        <v>44469</v>
      </c>
      <c r="E14" s="19">
        <v>200</v>
      </c>
      <c r="F14" s="26">
        <v>1</v>
      </c>
      <c r="H14" s="29"/>
    </row>
    <row r="15" spans="1:8" x14ac:dyDescent="0.45">
      <c r="A15" s="133" t="s">
        <v>17</v>
      </c>
      <c r="B15" s="134"/>
      <c r="C15" s="134"/>
      <c r="D15" s="134"/>
      <c r="E15" s="80">
        <f>SUM(E14:E14)</f>
        <v>200</v>
      </c>
      <c r="F15" s="81"/>
      <c r="H15" s="29"/>
    </row>
    <row r="16" spans="1:8" x14ac:dyDescent="0.45">
      <c r="A16" s="22" t="s">
        <v>38</v>
      </c>
      <c r="B16" s="23"/>
      <c r="C16" s="23"/>
      <c r="D16" s="23"/>
      <c r="E16" s="23"/>
      <c r="F16" s="27"/>
      <c r="H16" s="29"/>
    </row>
    <row r="17" spans="1:8" x14ac:dyDescent="0.45">
      <c r="A17" s="12" t="s">
        <v>133</v>
      </c>
      <c r="B17" s="71" t="s">
        <v>98</v>
      </c>
      <c r="C17" s="16" t="s">
        <v>99</v>
      </c>
      <c r="D17" s="18">
        <v>44469</v>
      </c>
      <c r="E17" s="19">
        <v>200</v>
      </c>
      <c r="F17" s="27">
        <v>5</v>
      </c>
      <c r="H17" s="29"/>
    </row>
    <row r="18" spans="1:8" x14ac:dyDescent="0.45">
      <c r="A18" s="12"/>
      <c r="B18" s="71"/>
      <c r="C18" s="16"/>
      <c r="D18" s="14"/>
      <c r="E18" s="15"/>
      <c r="F18" s="28"/>
      <c r="H18" s="29"/>
    </row>
    <row r="19" spans="1:8" x14ac:dyDescent="0.45">
      <c r="A19" s="133" t="s">
        <v>37</v>
      </c>
      <c r="B19" s="134"/>
      <c r="C19" s="134"/>
      <c r="D19" s="134"/>
      <c r="E19" s="80">
        <f>SUM(E17:E18)</f>
        <v>200</v>
      </c>
      <c r="F19" s="81"/>
    </row>
    <row r="20" spans="1:8" x14ac:dyDescent="0.45">
      <c r="A20" s="67"/>
      <c r="B20" s="68"/>
      <c r="C20" s="68"/>
      <c r="D20" s="62" t="s">
        <v>12</v>
      </c>
      <c r="E20" s="65">
        <f>SUM(E12,E15,E19)</f>
        <v>400</v>
      </c>
      <c r="F20" s="13"/>
    </row>
    <row r="21" spans="1:8" x14ac:dyDescent="0.45">
      <c r="G21" s="1"/>
    </row>
    <row r="22" spans="1:8" x14ac:dyDescent="0.45">
      <c r="H22" s="21"/>
    </row>
  </sheetData>
  <mergeCells count="3">
    <mergeCell ref="A12:D12"/>
    <mergeCell ref="A15:D15"/>
    <mergeCell ref="A19:D19"/>
  </mergeCells>
  <pageMargins left="0.7" right="0.7" top="0.75" bottom="0.75" header="0.3" footer="0.3"/>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E189-6B9F-41AF-97A7-95FC217D8540}">
  <dimension ref="A1:H13"/>
  <sheetViews>
    <sheetView workbookViewId="0">
      <selection activeCell="A16" sqref="A16"/>
    </sheetView>
  </sheetViews>
  <sheetFormatPr defaultRowHeight="14.25" x14ac:dyDescent="0.45"/>
  <cols>
    <col min="1" max="1" width="17.46484375" style="64" customWidth="1"/>
    <col min="2" max="7" width="9.59765625" style="64" customWidth="1"/>
    <col min="8" max="8" width="10.59765625" style="64" customWidth="1"/>
    <col min="9" max="16384" width="9.06640625" style="64"/>
  </cols>
  <sheetData>
    <row r="1" spans="1:8" ht="18.399999999999999" thickBot="1" x14ac:dyDescent="0.6">
      <c r="A1" s="6" t="s">
        <v>46</v>
      </c>
      <c r="B1" s="6"/>
      <c r="C1" s="6"/>
      <c r="D1" s="6"/>
      <c r="E1" s="6" t="s">
        <v>7</v>
      </c>
      <c r="F1" s="6">
        <v>1</v>
      </c>
      <c r="G1" s="6"/>
      <c r="H1" s="6"/>
    </row>
    <row r="3" spans="1:8" x14ac:dyDescent="0.45">
      <c r="A3" s="5" t="s">
        <v>4</v>
      </c>
      <c r="B3" s="2" t="s">
        <v>44</v>
      </c>
      <c r="C3" s="97"/>
      <c r="D3" s="97"/>
      <c r="E3" s="98"/>
      <c r="F3" s="25"/>
      <c r="G3" s="97"/>
      <c r="H3" s="97"/>
    </row>
    <row r="4" spans="1:8" x14ac:dyDescent="0.45">
      <c r="A4" s="66" t="s">
        <v>36</v>
      </c>
      <c r="B4" s="113" t="s">
        <v>43</v>
      </c>
      <c r="C4" s="99"/>
      <c r="D4" s="99"/>
      <c r="E4" s="99"/>
      <c r="F4" s="99"/>
      <c r="G4" s="99"/>
      <c r="H4" s="99"/>
    </row>
    <row r="6" spans="1:8" x14ac:dyDescent="0.45">
      <c r="A6" s="3" t="s">
        <v>131</v>
      </c>
      <c r="B6" s="4" t="s">
        <v>130</v>
      </c>
      <c r="C6" s="4"/>
      <c r="D6" s="4"/>
      <c r="E6" s="4"/>
      <c r="F6" s="4"/>
      <c r="G6" s="4"/>
      <c r="H6" s="4"/>
    </row>
    <row r="7" spans="1:8" x14ac:dyDescent="0.45">
      <c r="A7" s="3" t="s">
        <v>5</v>
      </c>
      <c r="B7" s="4" t="s">
        <v>133</v>
      </c>
      <c r="C7" s="4"/>
      <c r="D7" s="4"/>
      <c r="E7" s="4"/>
      <c r="F7" s="4"/>
      <c r="G7" s="4"/>
      <c r="H7" s="4"/>
    </row>
    <row r="9" spans="1:8" ht="14.65" thickBot="1" x14ac:dyDescent="0.5">
      <c r="A9" s="135" t="s">
        <v>53</v>
      </c>
      <c r="B9" s="135"/>
      <c r="C9" s="135"/>
      <c r="D9" s="135"/>
      <c r="E9" s="135"/>
      <c r="F9" s="135"/>
      <c r="G9" s="135"/>
      <c r="H9" s="135"/>
    </row>
    <row r="10" spans="1:8" ht="14.65" thickTop="1" x14ac:dyDescent="0.45">
      <c r="A10" s="89" t="s">
        <v>57</v>
      </c>
      <c r="B10" s="89" t="s">
        <v>52</v>
      </c>
      <c r="C10" s="89" t="s">
        <v>47</v>
      </c>
      <c r="D10" s="89" t="s">
        <v>48</v>
      </c>
      <c r="E10" s="89" t="s">
        <v>49</v>
      </c>
      <c r="F10" s="89" t="s">
        <v>50</v>
      </c>
      <c r="G10" s="89" t="s">
        <v>51</v>
      </c>
      <c r="H10" s="89" t="s">
        <v>39</v>
      </c>
    </row>
    <row r="11" spans="1:8" x14ac:dyDescent="0.45">
      <c r="A11" s="87" t="s">
        <v>56</v>
      </c>
      <c r="B11" s="91">
        <v>45000</v>
      </c>
      <c r="C11" s="91">
        <v>30000</v>
      </c>
      <c r="D11" s="91">
        <v>35000</v>
      </c>
      <c r="E11" s="91">
        <v>20000</v>
      </c>
      <c r="F11" s="91">
        <v>10000</v>
      </c>
      <c r="G11" s="91">
        <v>40000</v>
      </c>
      <c r="H11" s="92">
        <f t="shared" ref="H11" si="0">SUM(B11:G11)</f>
        <v>180000</v>
      </c>
    </row>
    <row r="12" spans="1:8" ht="14.65" thickBot="1" x14ac:dyDescent="0.5">
      <c r="A12" s="90" t="s">
        <v>39</v>
      </c>
      <c r="B12" s="95">
        <f t="shared" ref="B12:H12" si="1">SUM(B11:B11)</f>
        <v>45000</v>
      </c>
      <c r="C12" s="95">
        <f t="shared" si="1"/>
        <v>30000</v>
      </c>
      <c r="D12" s="95">
        <f t="shared" si="1"/>
        <v>35000</v>
      </c>
      <c r="E12" s="95">
        <f t="shared" si="1"/>
        <v>20000</v>
      </c>
      <c r="F12" s="95">
        <f t="shared" si="1"/>
        <v>10000</v>
      </c>
      <c r="G12" s="95">
        <f t="shared" si="1"/>
        <v>40000</v>
      </c>
      <c r="H12" s="95">
        <f t="shared" si="1"/>
        <v>180000</v>
      </c>
    </row>
    <row r="13" spans="1:8" ht="14.65" thickTop="1" x14ac:dyDescent="0.45"/>
  </sheetData>
  <mergeCells count="1">
    <mergeCell ref="A9:H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Progress Report</vt:lpstr>
      <vt:lpstr>Personnel Hours - TABLE</vt:lpstr>
      <vt:lpstr>Backup Doc Summary TABLE</vt:lpstr>
      <vt:lpstr>Cash Projections</vt:lpstr>
      <vt:lpstr>Cover Letter SAMPLE</vt:lpstr>
      <vt:lpstr>Personnel Hours - SAMPLE</vt:lpstr>
      <vt:lpstr>Backup Doc Summary SAMPLE</vt:lpstr>
      <vt:lpstr>Cash Projections SAMPLE</vt:lpstr>
      <vt:lpstr>'Backup Doc Summary SAMPLE'!Print_Area</vt:lpstr>
      <vt:lpstr>'Backup Doc Summary TABLE'!Print_Area</vt:lpstr>
      <vt:lpstr>'Personnel Hours - SAMPLE'!Print_Area</vt:lpstr>
      <vt:lpstr>'Personnel Hours - TABLE'!Print_Area</vt:lpstr>
    </vt:vector>
  </TitlesOfParts>
  <Company>Department of Water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Reis</dc:creator>
  <cp:lastModifiedBy>Guzman-Perez, Amanda (Consultant)</cp:lastModifiedBy>
  <cp:lastPrinted>2021-10-05T14:47:04Z</cp:lastPrinted>
  <dcterms:created xsi:type="dcterms:W3CDTF">2012-04-30T21:29:23Z</dcterms:created>
  <dcterms:modified xsi:type="dcterms:W3CDTF">2021-10-07T19:16:58Z</dcterms:modified>
</cp:coreProperties>
</file>